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jeffcerovich/Desktop/RMFG Files/Populators/"/>
    </mc:Choice>
  </mc:AlternateContent>
  <xr:revisionPtr revIDLastSave="0" documentId="13_ncr:1_{617AB520-5948-124B-9A61-ADB17F7D2E6E}" xr6:coauthVersionLast="47" xr6:coauthVersionMax="47" xr10:uidLastSave="{00000000-0000-0000-0000-000000000000}"/>
  <bookViews>
    <workbookView xWindow="100" yWindow="0" windowWidth="38400" windowHeight="21600" xr2:uid="{00000000-000D-0000-FFFF-FFFF00000000}"/>
  </bookViews>
  <sheets>
    <sheet name="Policy Worksheet" sheetId="1" r:id="rId1"/>
    <sheet name="Cancer 6" sheetId="2" r:id="rId2"/>
    <sheet name="ICU 6" sheetId="3" r:id="rId3"/>
    <sheet name="Cardio 6" sheetId="4" r:id="rId4"/>
    <sheet name="Injur 6" sheetId="5" r:id="rId5"/>
    <sheet name="Indemni" sheetId="6" r:id="rId6"/>
    <sheet name="$100K" sheetId="10" r:id="rId7"/>
    <sheet name="$75K" sheetId="9" r:id="rId8"/>
    <sheet name="$50k" sheetId="8" r:id="rId9"/>
    <sheet name="$30k" sheetId="7" r:id="rId10"/>
    <sheet name="$20k" sheetId="11" r:id="rId11"/>
    <sheet name="$10k" sheetId="12" r:id="rId12"/>
  </sheets>
  <definedNames>
    <definedName name="_xlnm._FilterDatabase" localSheetId="0" hidden="1">'Policy Worksheet'!$O$2:$P$4</definedName>
    <definedName name="_xlnm.Print_Area" localSheetId="0">'Policy Worksheet'!$A$2:$T$33</definedName>
    <definedName name="Z_C54D411C_84AA_4967_96AF_65091408DF7E_.wvu.PrintArea" localSheetId="0" hidden="1">'Policy Worksheet'!$A$2:$U$33</definedName>
  </definedNames>
  <calcPr calcId="191029"/>
  <customWorkbookViews>
    <customWorkbookView name="custom" guid="{C54D411C-84AA-4967-96AF-65091408DF7E}" includeHiddenRowCol="0" maximized="1" windowWidth="1680" windowHeight="86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S4" i="1"/>
  <c r="Q4" i="1"/>
  <c r="J4" i="1"/>
  <c r="S15" i="1" l="1"/>
  <c r="S14" i="1"/>
  <c r="S13" i="1"/>
  <c r="S11" i="1"/>
  <c r="S12" i="1"/>
  <c r="S10" i="1"/>
  <c r="K4" i="1" l="1"/>
  <c r="I4" i="1"/>
  <c r="B10" i="1" s="1"/>
  <c r="L25" i="1"/>
  <c r="I25" i="1"/>
  <c r="P25" i="1"/>
  <c r="H30" i="1" s="1"/>
  <c r="B25" i="1"/>
  <c r="E25" i="1"/>
  <c r="P26" i="1"/>
  <c r="L26" i="1"/>
  <c r="I26" i="1"/>
  <c r="B13" i="1" l="1"/>
  <c r="E13" i="1"/>
  <c r="P12" i="1"/>
  <c r="E12" i="1"/>
  <c r="P11" i="1"/>
  <c r="B11" i="1"/>
  <c r="B12" i="1"/>
  <c r="E11" i="1"/>
  <c r="E10" i="1"/>
  <c r="P10" i="1"/>
  <c r="L10" i="1"/>
  <c r="I13" i="1"/>
  <c r="L12" i="1"/>
  <c r="L11" i="1"/>
  <c r="L13" i="1"/>
  <c r="I12" i="1"/>
  <c r="I11" i="1"/>
  <c r="I10" i="1"/>
</calcChain>
</file>

<file path=xl/sharedStrings.xml><?xml version="1.0" encoding="utf-8"?>
<sst xmlns="http://schemas.openxmlformats.org/spreadsheetml/2006/main" count="547" uniqueCount="90">
  <si>
    <t xml:space="preserve"> </t>
  </si>
  <si>
    <t>Cancer</t>
  </si>
  <si>
    <t>Heart</t>
  </si>
  <si>
    <t>Accident</t>
  </si>
  <si>
    <t>Potential ROP</t>
  </si>
  <si>
    <t>Age</t>
  </si>
  <si>
    <t>age</t>
  </si>
  <si>
    <t>31-35</t>
  </si>
  <si>
    <t>36-40</t>
  </si>
  <si>
    <t>0-30</t>
  </si>
  <si>
    <t>41-45</t>
  </si>
  <si>
    <t>51-55</t>
  </si>
  <si>
    <t>46-50</t>
  </si>
  <si>
    <t>56-60</t>
  </si>
  <si>
    <t>Individual</t>
  </si>
  <si>
    <t>Couple</t>
  </si>
  <si>
    <t>Family</t>
  </si>
  <si>
    <t>Sparent</t>
  </si>
  <si>
    <t>66-70</t>
  </si>
  <si>
    <t>Age Range</t>
  </si>
  <si>
    <t>61-65</t>
  </si>
  <si>
    <t>71-75</t>
  </si>
  <si>
    <t>n/a</t>
  </si>
  <si>
    <t>Indemni Elite</t>
  </si>
  <si>
    <t>Indemni Pref</t>
  </si>
  <si>
    <t>Indemni Stnd</t>
  </si>
  <si>
    <t xml:space="preserve">    Potential ROP</t>
  </si>
  <si>
    <t>Total</t>
  </si>
  <si>
    <t xml:space="preserve">  Total</t>
  </si>
  <si>
    <t>Return of Premium</t>
  </si>
  <si>
    <t xml:space="preserve">    Potential </t>
  </si>
  <si>
    <t>Monthly Premium</t>
  </si>
  <si>
    <t>all prices should be viewed as a quote, subject to change, until finalized</t>
  </si>
  <si>
    <t>ICU</t>
  </si>
  <si>
    <t xml:space="preserve">        Monthly</t>
  </si>
  <si>
    <t>Cancer Elite 8</t>
  </si>
  <si>
    <t>Cancer Pref 4</t>
  </si>
  <si>
    <t>Cancer Stnd 2</t>
  </si>
  <si>
    <t>Cancer Base 1</t>
  </si>
  <si>
    <t>ICU Elite 8</t>
  </si>
  <si>
    <t>ICU Preferred 4</t>
  </si>
  <si>
    <t>ICU Standard 2</t>
  </si>
  <si>
    <t>ICU Base 1</t>
  </si>
  <si>
    <t>76-80</t>
  </si>
  <si>
    <t xml:space="preserve">   Elite</t>
  </si>
  <si>
    <t xml:space="preserve">   Base</t>
  </si>
  <si>
    <t>Cardio Elite 8</t>
  </si>
  <si>
    <t>Cardio Pref 4</t>
  </si>
  <si>
    <t>Cardio Stnd 2</t>
  </si>
  <si>
    <t>Cardio Base 1</t>
  </si>
  <si>
    <t>Injur Elite 8</t>
  </si>
  <si>
    <t>Injur Pref 4</t>
  </si>
  <si>
    <t>Injur Stnd 2</t>
  </si>
  <si>
    <t>Injur Base 1</t>
  </si>
  <si>
    <t>Elite</t>
  </si>
  <si>
    <t>Indemnicare</t>
  </si>
  <si>
    <t xml:space="preserve"> Monthly Premium</t>
  </si>
  <si>
    <t xml:space="preserve">   Monthly Premium</t>
  </si>
  <si>
    <t>Standard Monthly Premiums</t>
  </si>
  <si>
    <t>Male</t>
  </si>
  <si>
    <t>Female</t>
  </si>
  <si>
    <t>Nicotine-Free</t>
  </si>
  <si>
    <t>Nicotine</t>
  </si>
  <si>
    <t>Whole Life Benefit:</t>
  </si>
  <si>
    <t>Optional Riders:</t>
  </si>
  <si>
    <t>Accidental Death Benefit Rider = $4.00 per month (not available in MN)</t>
  </si>
  <si>
    <t>Children Term Insurance Rider = $5.00 per month</t>
  </si>
  <si>
    <t>Preferred Monthly Premiums</t>
  </si>
  <si>
    <t>Accidental Death Benefit Rider = $8.00 per month (not available in MN)</t>
  </si>
  <si>
    <t>Elite Monthly Premiums</t>
  </si>
  <si>
    <t>Accidental Death Benefit Rider = $12.00 per month (not available in MN)</t>
  </si>
  <si>
    <t>Elite 100 Monthly Premiums</t>
  </si>
  <si>
    <t>Accidental Death Benefit Rider = $16.00 per month (not available in MN)</t>
  </si>
  <si>
    <t>Male NF</t>
  </si>
  <si>
    <t>Male N</t>
  </si>
  <si>
    <t>Female NF</t>
  </si>
  <si>
    <t>Female N</t>
  </si>
  <si>
    <t>Life</t>
  </si>
  <si>
    <t>Base</t>
  </si>
  <si>
    <t xml:space="preserve">     Premium</t>
  </si>
  <si>
    <t>100K</t>
  </si>
  <si>
    <t>75K</t>
  </si>
  <si>
    <t>50K</t>
  </si>
  <si>
    <t>30K</t>
  </si>
  <si>
    <t>20K</t>
  </si>
  <si>
    <t>10K</t>
  </si>
  <si>
    <t>Pref</t>
  </si>
  <si>
    <t>Stand</t>
  </si>
  <si>
    <t>Supplemental</t>
  </si>
  <si>
    <t>Texas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</si>
</sst>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00\-00\-0000"/>
    <numFmt numFmtId="165" formatCode="&quot;$&quot;#,##0.00"/>
    <numFmt numFmtId="166" formatCode="&quot;$&quot;#,##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name val="Inherit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b/>
      <sz val="24"/>
      <color indexed="8"/>
      <name val="Calibri"/>
      <family val="2"/>
    </font>
    <font>
      <sz val="24"/>
      <color indexed="8"/>
      <name val="Calibri"/>
      <family val="2"/>
    </font>
    <font>
      <sz val="16"/>
      <color indexed="8"/>
      <name val="Calibri"/>
      <family val="2"/>
    </font>
    <font>
      <sz val="18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libri (Body)"/>
    </font>
    <font>
      <sz val="12"/>
      <color theme="1"/>
      <name val="Calibri (Body)"/>
    </font>
    <font>
      <b/>
      <sz val="10"/>
      <name val="Arial"/>
      <family val="2"/>
    </font>
    <font>
      <sz val="10"/>
      <name val="Arial"/>
      <family val="2"/>
    </font>
    <font>
      <sz val="36"/>
      <color theme="1"/>
      <name val="Copperplate"/>
      <family val="1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1" fillId="0" borderId="0"/>
    <xf numFmtId="0" fontId="27" fillId="0" borderId="0"/>
  </cellStyleXfs>
  <cellXfs count="24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/>
    </xf>
    <xf numFmtId="0" fontId="2" fillId="7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64" fontId="1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4" fontId="12" fillId="0" borderId="0" xfId="0" applyNumberFormat="1" applyFont="1" applyBorder="1"/>
    <xf numFmtId="0" fontId="7" fillId="0" borderId="0" xfId="0" applyFont="1" applyAlignment="1">
      <alignment horizontal="center"/>
    </xf>
    <xf numFmtId="6" fontId="2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5" fontId="3" fillId="5" borderId="2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13" fillId="0" borderId="0" xfId="0" applyNumberFormat="1" applyFont="1" applyFill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165" fontId="2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/>
    </xf>
    <xf numFmtId="0" fontId="5" fillId="0" borderId="0" xfId="0" applyFont="1"/>
    <xf numFmtId="165" fontId="3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165" fontId="2" fillId="0" borderId="0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20" fillId="0" borderId="0" xfId="0" applyFont="1" applyAlignment="1"/>
    <xf numFmtId="0" fontId="19" fillId="0" borderId="0" xfId="0" applyFont="1" applyAlignme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165" fontId="2" fillId="0" borderId="0" xfId="0" applyNumberFormat="1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7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3" borderId="12" xfId="0" applyFont="1" applyFill="1" applyBorder="1" applyAlignment="1">
      <alignment horizontal="center"/>
    </xf>
    <xf numFmtId="0" fontId="26" fillId="8" borderId="13" xfId="0" applyFont="1" applyFill="1" applyBorder="1" applyAlignment="1">
      <alignment horizontal="center"/>
    </xf>
    <xf numFmtId="0" fontId="26" fillId="8" borderId="14" xfId="0" applyFont="1" applyFill="1" applyBorder="1" applyAlignment="1">
      <alignment horizontal="center"/>
    </xf>
    <xf numFmtId="0" fontId="26" fillId="3" borderId="15" xfId="0" applyFont="1" applyFill="1" applyBorder="1" applyAlignment="1">
      <alignment horizontal="center"/>
    </xf>
    <xf numFmtId="0" fontId="26" fillId="8" borderId="16" xfId="0" applyFont="1" applyFill="1" applyBorder="1" applyAlignment="1">
      <alignment horizontal="center"/>
    </xf>
    <xf numFmtId="0" fontId="26" fillId="8" borderId="17" xfId="0" applyFont="1" applyFill="1" applyBorder="1" applyAlignment="1">
      <alignment horizontal="center"/>
    </xf>
    <xf numFmtId="0" fontId="27" fillId="0" borderId="18" xfId="0" applyFont="1" applyBorder="1"/>
    <xf numFmtId="0" fontId="27" fillId="0" borderId="27" xfId="0" applyFont="1" applyBorder="1"/>
    <xf numFmtId="0" fontId="26" fillId="0" borderId="0" xfId="0" applyFont="1"/>
    <xf numFmtId="6" fontId="27" fillId="0" borderId="0" xfId="0" applyNumberFormat="1" applyFont="1" applyAlignment="1">
      <alignment horizontal="center"/>
    </xf>
    <xf numFmtId="6" fontId="27" fillId="0" borderId="0" xfId="0" applyNumberFormat="1" applyFont="1" applyAlignment="1">
      <alignment horizontal="left"/>
    </xf>
    <xf numFmtId="166" fontId="0" fillId="0" borderId="0" xfId="0" applyNumberFormat="1"/>
    <xf numFmtId="166" fontId="27" fillId="0" borderId="0" xfId="0" applyNumberFormat="1" applyFont="1"/>
    <xf numFmtId="0" fontId="26" fillId="8" borderId="28" xfId="0" applyFont="1" applyFill="1" applyBorder="1" applyAlignment="1">
      <alignment horizontal="center"/>
    </xf>
    <xf numFmtId="0" fontId="26" fillId="8" borderId="29" xfId="0" applyFont="1" applyFill="1" applyBorder="1" applyAlignment="1">
      <alignment horizontal="center"/>
    </xf>
    <xf numFmtId="0" fontId="2" fillId="7" borderId="0" xfId="0" applyFont="1" applyFill="1" applyAlignment="1">
      <alignment horizontal="right"/>
    </xf>
    <xf numFmtId="0" fontId="1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right"/>
    </xf>
    <xf numFmtId="0" fontId="5" fillId="7" borderId="0" xfId="0" applyFont="1" applyFill="1" applyBorder="1" applyAlignment="1">
      <alignment horizontal="left"/>
    </xf>
    <xf numFmtId="0" fontId="1" fillId="0" borderId="0" xfId="0" applyFont="1" applyBorder="1" applyAlignment="1"/>
    <xf numFmtId="165" fontId="1" fillId="7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165" fontId="3" fillId="9" borderId="2" xfId="0" applyNumberFormat="1" applyFont="1" applyFill="1" applyBorder="1" applyAlignment="1">
      <alignment horizontal="center" vertical="center"/>
    </xf>
    <xf numFmtId="165" fontId="3" fillId="10" borderId="2" xfId="0" applyNumberFormat="1" applyFont="1" applyFill="1" applyBorder="1" applyAlignment="1">
      <alignment horizontal="center" vertical="center"/>
    </xf>
    <xf numFmtId="165" fontId="3" fillId="11" borderId="2" xfId="0" applyNumberFormat="1" applyFont="1" applyFill="1" applyBorder="1" applyAlignment="1">
      <alignment horizontal="center" vertical="center"/>
    </xf>
    <xf numFmtId="165" fontId="3" fillId="12" borderId="2" xfId="0" applyNumberFormat="1" applyFont="1" applyFill="1" applyBorder="1" applyAlignment="1">
      <alignment horizontal="center" vertical="center"/>
    </xf>
    <xf numFmtId="165" fontId="3" fillId="13" borderId="2" xfId="0" applyNumberFormat="1" applyFont="1" applyFill="1" applyBorder="1" applyAlignment="1">
      <alignment horizontal="center" vertical="center"/>
    </xf>
    <xf numFmtId="0" fontId="3" fillId="14" borderId="2" xfId="0" applyFont="1" applyFill="1" applyBorder="1" applyAlignment="1" applyProtection="1">
      <alignment horizontal="center" vertical="center"/>
      <protection locked="0"/>
    </xf>
    <xf numFmtId="0" fontId="3" fillId="15" borderId="2" xfId="0" applyFont="1" applyFill="1" applyBorder="1" applyAlignment="1" applyProtection="1">
      <alignment horizontal="center" vertical="center"/>
      <protection locked="0"/>
    </xf>
    <xf numFmtId="165" fontId="3" fillId="15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8" fontId="30" fillId="0" borderId="30" xfId="0" applyNumberFormat="1" applyFont="1" applyBorder="1"/>
    <xf numFmtId="8" fontId="30" fillId="0" borderId="19" xfId="0" applyNumberFormat="1" applyFont="1" applyBorder="1"/>
    <xf numFmtId="8" fontId="30" fillId="0" borderId="20" xfId="0" applyNumberFormat="1" applyFont="1" applyBorder="1"/>
    <xf numFmtId="8" fontId="30" fillId="0" borderId="21" xfId="0" applyNumberFormat="1" applyFont="1" applyBorder="1"/>
    <xf numFmtId="8" fontId="30" fillId="0" borderId="31" xfId="0" applyNumberFormat="1" applyFont="1" applyBorder="1"/>
    <xf numFmtId="8" fontId="30" fillId="0" borderId="22" xfId="0" applyNumberFormat="1" applyFont="1" applyBorder="1"/>
    <xf numFmtId="8" fontId="30" fillId="0" borderId="23" xfId="0" applyNumberFormat="1" applyFont="1" applyBorder="1"/>
    <xf numFmtId="8" fontId="30" fillId="0" borderId="24" xfId="0" applyNumberFormat="1" applyFont="1" applyBorder="1"/>
    <xf numFmtId="8" fontId="30" fillId="0" borderId="32" xfId="0" applyNumberFormat="1" applyFont="1" applyBorder="1"/>
    <xf numFmtId="8" fontId="30" fillId="0" borderId="25" xfId="0" applyNumberFormat="1" applyFont="1" applyBorder="1"/>
    <xf numFmtId="8" fontId="30" fillId="0" borderId="26" xfId="0" applyNumberFormat="1" applyFont="1" applyBorder="1"/>
    <xf numFmtId="8" fontId="30" fillId="0" borderId="33" xfId="0" applyNumberFormat="1" applyFont="1" applyBorder="1"/>
    <xf numFmtId="0" fontId="3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65" fontId="27" fillId="16" borderId="0" xfId="0" applyNumberFormat="1" applyFont="1" applyFill="1" applyAlignment="1">
      <alignment horizontal="center"/>
    </xf>
    <xf numFmtId="165" fontId="27" fillId="0" borderId="0" xfId="0" applyNumberFormat="1" applyFont="1" applyAlignment="1">
      <alignment horizontal="center"/>
    </xf>
    <xf numFmtId="0" fontId="29" fillId="0" borderId="1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5" fontId="3" fillId="15" borderId="7" xfId="0" applyNumberFormat="1" applyFont="1" applyFill="1" applyBorder="1" applyAlignment="1" applyProtection="1">
      <alignment horizontal="center" vertical="center"/>
      <protection locked="0"/>
    </xf>
    <xf numFmtId="165" fontId="3" fillId="15" borderId="8" xfId="0" applyNumberFormat="1" applyFont="1" applyFill="1" applyBorder="1" applyAlignment="1" applyProtection="1">
      <alignment horizontal="center" vertical="center"/>
      <protection locked="0"/>
    </xf>
    <xf numFmtId="165" fontId="3" fillId="15" borderId="3" xfId="0" applyNumberFormat="1" applyFont="1" applyFill="1" applyBorder="1" applyAlignment="1" applyProtection="1">
      <alignment horizontal="center" vertical="center"/>
      <protection locked="0"/>
    </xf>
    <xf numFmtId="165" fontId="3" fillId="15" borderId="4" xfId="0" applyNumberFormat="1" applyFont="1" applyFill="1" applyBorder="1" applyAlignment="1" applyProtection="1">
      <alignment horizontal="center" vertical="center"/>
      <protection locked="0"/>
    </xf>
    <xf numFmtId="165" fontId="3" fillId="15" borderId="9" xfId="0" applyNumberFormat="1" applyFont="1" applyFill="1" applyBorder="1" applyAlignment="1" applyProtection="1">
      <alignment horizontal="center" vertical="center"/>
      <protection locked="0"/>
    </xf>
    <xf numFmtId="165" fontId="3" fillId="15" borderId="10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0" fontId="0" fillId="15" borderId="6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3" fillId="13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3" fillId="7" borderId="0" xfId="0" applyFont="1" applyFill="1" applyBorder="1" applyAlignment="1">
      <alignment horizontal="center"/>
    </xf>
    <xf numFmtId="0" fontId="13" fillId="7" borderId="0" xfId="0" applyFont="1" applyFill="1" applyBorder="1" applyAlignment="1"/>
    <xf numFmtId="0" fontId="12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165" fontId="3" fillId="6" borderId="7" xfId="0" applyNumberFormat="1" applyFont="1" applyFill="1" applyBorder="1" applyAlignment="1">
      <alignment horizontal="center" vertical="center"/>
    </xf>
    <xf numFmtId="165" fontId="1" fillId="6" borderId="8" xfId="0" applyNumberFormat="1" applyFont="1" applyFill="1" applyBorder="1" applyAlignment="1">
      <alignment horizontal="center" vertical="center"/>
    </xf>
    <xf numFmtId="165" fontId="1" fillId="6" borderId="3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165" fontId="1" fillId="6" borderId="9" xfId="0" applyNumberFormat="1" applyFont="1" applyFill="1" applyBorder="1" applyAlignment="1">
      <alignment horizontal="center" vertical="center"/>
    </xf>
    <xf numFmtId="165" fontId="1" fillId="6" borderId="10" xfId="0" applyNumberFormat="1" applyFont="1" applyFill="1" applyBorder="1" applyAlignment="1">
      <alignment horizontal="center" vertical="center"/>
    </xf>
    <xf numFmtId="165" fontId="17" fillId="6" borderId="7" xfId="0" applyNumberFormat="1" applyFont="1" applyFill="1" applyBorder="1" applyAlignment="1">
      <alignment horizontal="center" vertical="center"/>
    </xf>
    <xf numFmtId="165" fontId="18" fillId="6" borderId="8" xfId="0" applyNumberFormat="1" applyFont="1" applyFill="1" applyBorder="1" applyAlignment="1">
      <alignment horizontal="center" vertical="center"/>
    </xf>
    <xf numFmtId="165" fontId="18" fillId="6" borderId="3" xfId="0" applyNumberFormat="1" applyFont="1" applyFill="1" applyBorder="1" applyAlignment="1">
      <alignment horizontal="center" vertical="center"/>
    </xf>
    <xf numFmtId="165" fontId="18" fillId="6" borderId="4" xfId="0" applyNumberFormat="1" applyFont="1" applyFill="1" applyBorder="1" applyAlignment="1">
      <alignment horizontal="center" vertical="center"/>
    </xf>
    <xf numFmtId="165" fontId="18" fillId="6" borderId="9" xfId="0" applyNumberFormat="1" applyFont="1" applyFill="1" applyBorder="1" applyAlignment="1">
      <alignment horizontal="center" vertical="center"/>
    </xf>
    <xf numFmtId="165" fontId="18" fillId="6" borderId="10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0" fillId="0" borderId="0" xfId="0" applyFont="1" applyAlignment="1">
      <alignment horizontal="center"/>
    </xf>
    <xf numFmtId="165" fontId="3" fillId="11" borderId="7" xfId="0" applyNumberFormat="1" applyFont="1" applyFill="1" applyBorder="1" applyAlignment="1" applyProtection="1">
      <alignment horizontal="center" vertical="center"/>
      <protection locked="0"/>
    </xf>
    <xf numFmtId="165" fontId="1" fillId="11" borderId="8" xfId="0" applyNumberFormat="1" applyFont="1" applyFill="1" applyBorder="1" applyAlignment="1" applyProtection="1">
      <alignment horizontal="center"/>
      <protection locked="0"/>
    </xf>
    <xf numFmtId="165" fontId="1" fillId="11" borderId="3" xfId="0" applyNumberFormat="1" applyFont="1" applyFill="1" applyBorder="1" applyAlignment="1" applyProtection="1">
      <alignment horizontal="center" vertical="center"/>
      <protection locked="0"/>
    </xf>
    <xf numFmtId="165" fontId="1" fillId="11" borderId="4" xfId="0" applyNumberFormat="1" applyFont="1" applyFill="1" applyBorder="1" applyAlignment="1" applyProtection="1">
      <alignment horizontal="center"/>
      <protection locked="0"/>
    </xf>
    <xf numFmtId="165" fontId="1" fillId="11" borderId="9" xfId="0" applyNumberFormat="1" applyFont="1" applyFill="1" applyBorder="1" applyAlignment="1" applyProtection="1">
      <alignment horizontal="center" vertical="center"/>
      <protection locked="0"/>
    </xf>
    <xf numFmtId="165" fontId="1" fillId="11" borderId="10" xfId="0" applyNumberFormat="1" applyFont="1" applyFill="1" applyBorder="1" applyAlignment="1" applyProtection="1">
      <alignment horizontal="center"/>
      <protection locked="0"/>
    </xf>
    <xf numFmtId="165" fontId="3" fillId="10" borderId="7" xfId="0" applyNumberFormat="1" applyFont="1" applyFill="1" applyBorder="1" applyAlignment="1" applyProtection="1">
      <alignment horizontal="center" vertical="center"/>
      <protection locked="0"/>
    </xf>
    <xf numFmtId="165" fontId="3" fillId="10" borderId="8" xfId="0" applyNumberFormat="1" applyFont="1" applyFill="1" applyBorder="1" applyAlignment="1" applyProtection="1">
      <alignment horizontal="center" vertical="center"/>
      <protection locked="0"/>
    </xf>
    <xf numFmtId="165" fontId="3" fillId="10" borderId="3" xfId="0" applyNumberFormat="1" applyFont="1" applyFill="1" applyBorder="1" applyAlignment="1" applyProtection="1">
      <alignment horizontal="center" vertical="center"/>
      <protection locked="0"/>
    </xf>
    <xf numFmtId="165" fontId="3" fillId="10" borderId="4" xfId="0" applyNumberFormat="1" applyFont="1" applyFill="1" applyBorder="1" applyAlignment="1" applyProtection="1">
      <alignment horizontal="center" vertical="center"/>
      <protection locked="0"/>
    </xf>
    <xf numFmtId="165" fontId="3" fillId="10" borderId="9" xfId="0" applyNumberFormat="1" applyFont="1" applyFill="1" applyBorder="1" applyAlignment="1" applyProtection="1">
      <alignment horizontal="center" vertical="center"/>
      <protection locked="0"/>
    </xf>
    <xf numFmtId="165" fontId="3" fillId="10" borderId="10" xfId="0" applyNumberFormat="1" applyFont="1" applyFill="1" applyBorder="1" applyAlignment="1" applyProtection="1">
      <alignment horizontal="center" vertical="center"/>
      <protection locked="0"/>
    </xf>
    <xf numFmtId="165" fontId="3" fillId="12" borderId="7" xfId="0" applyNumberFormat="1" applyFont="1" applyFill="1" applyBorder="1" applyAlignment="1" applyProtection="1">
      <alignment horizontal="center" vertical="center"/>
      <protection locked="0"/>
    </xf>
    <xf numFmtId="165" fontId="1" fillId="12" borderId="8" xfId="0" applyNumberFormat="1" applyFont="1" applyFill="1" applyBorder="1" applyAlignment="1" applyProtection="1">
      <alignment horizontal="center"/>
      <protection locked="0"/>
    </xf>
    <xf numFmtId="165" fontId="1" fillId="12" borderId="3" xfId="0" applyNumberFormat="1" applyFont="1" applyFill="1" applyBorder="1" applyAlignment="1" applyProtection="1">
      <alignment horizontal="center" vertical="center"/>
      <protection locked="0"/>
    </xf>
    <xf numFmtId="165" fontId="1" fillId="12" borderId="4" xfId="0" applyNumberFormat="1" applyFont="1" applyFill="1" applyBorder="1" applyAlignment="1" applyProtection="1">
      <alignment horizontal="center"/>
      <protection locked="0"/>
    </xf>
    <xf numFmtId="165" fontId="1" fillId="12" borderId="9" xfId="0" applyNumberFormat="1" applyFont="1" applyFill="1" applyBorder="1" applyAlignment="1" applyProtection="1">
      <alignment horizontal="center" vertical="center"/>
      <protection locked="0"/>
    </xf>
    <xf numFmtId="165" fontId="1" fillId="12" borderId="10" xfId="0" applyNumberFormat="1" applyFont="1" applyFill="1" applyBorder="1" applyAlignment="1" applyProtection="1">
      <alignment horizontal="center"/>
      <protection locked="0"/>
    </xf>
    <xf numFmtId="165" fontId="2" fillId="0" borderId="36" xfId="0" applyNumberFormat="1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5" fontId="3" fillId="9" borderId="7" xfId="0" applyNumberFormat="1" applyFont="1" applyFill="1" applyBorder="1" applyAlignment="1" applyProtection="1">
      <alignment horizontal="center" vertical="center"/>
      <protection locked="0"/>
    </xf>
    <xf numFmtId="165" fontId="1" fillId="9" borderId="8" xfId="0" applyNumberFormat="1" applyFont="1" applyFill="1" applyBorder="1" applyAlignment="1" applyProtection="1">
      <alignment horizontal="center"/>
      <protection locked="0"/>
    </xf>
    <xf numFmtId="165" fontId="1" fillId="9" borderId="3" xfId="0" applyNumberFormat="1" applyFont="1" applyFill="1" applyBorder="1" applyAlignment="1" applyProtection="1">
      <alignment horizontal="center" vertical="center"/>
      <protection locked="0"/>
    </xf>
    <xf numFmtId="165" fontId="1" fillId="9" borderId="4" xfId="0" applyNumberFormat="1" applyFont="1" applyFill="1" applyBorder="1" applyAlignment="1" applyProtection="1">
      <alignment horizontal="center"/>
      <protection locked="0"/>
    </xf>
    <xf numFmtId="165" fontId="1" fillId="9" borderId="9" xfId="0" applyNumberFormat="1" applyFont="1" applyFill="1" applyBorder="1" applyAlignment="1" applyProtection="1">
      <alignment horizontal="center" vertical="center"/>
      <protection locked="0"/>
    </xf>
    <xf numFmtId="165" fontId="1" fillId="9" borderId="10" xfId="0" applyNumberFormat="1" applyFont="1" applyFill="1" applyBorder="1" applyAlignment="1" applyProtection="1">
      <alignment horizontal="center"/>
      <protection locked="0"/>
    </xf>
    <xf numFmtId="165" fontId="1" fillId="0" borderId="35" xfId="0" applyNumberFormat="1" applyFont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2" fontId="24" fillId="7" borderId="5" xfId="0" applyNumberFormat="1" applyFont="1" applyFill="1" applyBorder="1" applyAlignment="1">
      <alignment horizontal="center" vertical="center"/>
    </xf>
    <xf numFmtId="2" fontId="25" fillId="0" borderId="40" xfId="0" applyNumberFormat="1" applyFont="1" applyBorder="1" applyAlignment="1">
      <alignment horizontal="center" vertical="center"/>
    </xf>
    <xf numFmtId="2" fontId="0" fillId="0" borderId="6" xfId="0" applyNumberFormat="1" applyBorder="1" applyAlignment="1">
      <alignment horizontal="center"/>
    </xf>
    <xf numFmtId="0" fontId="3" fillId="14" borderId="5" xfId="0" applyFont="1" applyFill="1" applyBorder="1" applyAlignment="1" applyProtection="1">
      <alignment horizontal="center" vertical="center"/>
      <protection locked="0"/>
    </xf>
    <xf numFmtId="0" fontId="0" fillId="14" borderId="4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7" borderId="0" xfId="0" applyFont="1" applyFill="1" applyBorder="1" applyAlignment="1" applyProtection="1">
      <alignment horizontal="left"/>
      <protection locked="0"/>
    </xf>
    <xf numFmtId="165" fontId="2" fillId="0" borderId="34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165" fontId="2" fillId="0" borderId="37" xfId="0" applyNumberFormat="1" applyFont="1" applyBorder="1" applyAlignment="1">
      <alignment horizontal="center" vertical="center"/>
    </xf>
    <xf numFmtId="165" fontId="2" fillId="0" borderId="38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6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2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 vertical="center"/>
    </xf>
    <xf numFmtId="40" fontId="27" fillId="0" borderId="0" xfId="0" applyNumberFormat="1" applyFont="1" applyAlignment="1">
      <alignment horizontal="center" vertical="center"/>
    </xf>
    <xf numFmtId="40" fontId="27" fillId="0" borderId="0" xfId="0" applyNumberFormat="1" applyFont="1" applyAlignment="1">
      <alignment horizontal="center"/>
    </xf>
    <xf numFmtId="165" fontId="27" fillId="0" borderId="0" xfId="2" applyNumberFormat="1" applyAlignment="1">
      <alignment horizontal="center"/>
    </xf>
    <xf numFmtId="165" fontId="27" fillId="16" borderId="0" xfId="2" applyNumberFormat="1" applyFill="1" applyAlignment="1">
      <alignment horizontal="center"/>
    </xf>
    <xf numFmtId="7" fontId="31" fillId="17" borderId="0" xfId="1" applyNumberFormat="1" applyFill="1"/>
    <xf numFmtId="7" fontId="31" fillId="18" borderId="0" xfId="1" applyNumberFormat="1" applyFill="1"/>
  </cellXfs>
  <cellStyles count="3">
    <cellStyle name="Normal" xfId="0" builtinId="0"/>
    <cellStyle name="Normal 2" xfId="2" xr:uid="{E4DDE3AC-E802-A84C-BF1E-6144EB279D5A}"/>
    <cellStyle name="Normal_HIP rate sheet" xfId="1" xr:uid="{2CC4E6F0-4D1F-EF43-A26B-FFC660305FE3}"/>
  </cellStyles>
  <dxfs count="0"/>
  <tableStyles count="0" defaultTableStyle="TableStyleMedium2" defaultPivotStyle="PivotStyleLight16"/>
  <colors>
    <mruColors>
      <color rgb="FF00FF00"/>
      <color rgb="FFFFFF99"/>
      <color rgb="FFFF808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0"/>
  <sheetViews>
    <sheetView showGridLines="0" tabSelected="1" zoomScale="155" zoomScaleNormal="155" zoomScaleSheetLayoutView="107" workbookViewId="0">
      <selection activeCell="B7" sqref="B7"/>
    </sheetView>
  </sheetViews>
  <sheetFormatPr baseColWidth="10" defaultColWidth="9" defaultRowHeight="15"/>
  <cols>
    <col min="1" max="1" width="2" style="7" customWidth="1"/>
    <col min="2" max="2" width="13.6640625" style="7" customWidth="1"/>
    <col min="3" max="3" width="5.33203125" style="8" customWidth="1"/>
    <col min="4" max="4" width="3.1640625" style="9" customWidth="1"/>
    <col min="5" max="5" width="13.6640625" style="7" customWidth="1"/>
    <col min="6" max="6" width="5" style="8" customWidth="1"/>
    <col min="7" max="7" width="1" style="8" customWidth="1"/>
    <col min="8" max="8" width="2.6640625" style="9" customWidth="1"/>
    <col min="9" max="9" width="13.6640625" style="7" customWidth="1"/>
    <col min="10" max="10" width="6.1640625" style="8" customWidth="1"/>
    <col min="11" max="11" width="2.6640625" style="7" customWidth="1"/>
    <col min="12" max="12" width="13.1640625" style="7" customWidth="1"/>
    <col min="13" max="13" width="5.33203125" style="8" customWidth="1"/>
    <col min="14" max="14" width="2" style="7" customWidth="1"/>
    <col min="15" max="15" width="0.33203125" style="7" hidden="1" customWidth="1"/>
    <col min="16" max="16" width="14.33203125" style="7" customWidth="1"/>
    <col min="17" max="17" width="2.5" style="8" customWidth="1"/>
    <col min="18" max="18" width="4.6640625" style="8" customWidth="1"/>
    <col min="19" max="19" width="13.83203125" style="7" customWidth="1"/>
    <col min="20" max="20" width="2.5" style="7" customWidth="1"/>
    <col min="21" max="21" width="3.6640625" style="23" customWidth="1"/>
    <col min="22" max="22" width="15.1640625" style="11" bestFit="1" customWidth="1"/>
    <col min="23" max="16384" width="9" style="11"/>
  </cols>
  <sheetData>
    <row r="1" spans="2:22" ht="10" customHeight="1" thickBot="1"/>
    <row r="2" spans="2:22" ht="18.75" customHeight="1" thickBot="1">
      <c r="B2" s="147" t="s">
        <v>89</v>
      </c>
      <c r="C2" s="148"/>
      <c r="D2" s="148"/>
      <c r="E2" s="148"/>
      <c r="F2" s="90"/>
      <c r="G2" s="91"/>
      <c r="H2" s="90"/>
      <c r="I2" s="134" t="s">
        <v>19</v>
      </c>
      <c r="J2" s="221" t="s">
        <v>88</v>
      </c>
      <c r="K2" s="222"/>
      <c r="L2" s="223"/>
      <c r="M2" s="90"/>
      <c r="N2" s="92"/>
      <c r="P2" s="36"/>
      <c r="Q2" s="151" t="s">
        <v>5</v>
      </c>
      <c r="R2" s="152"/>
      <c r="S2" s="112" t="s">
        <v>77</v>
      </c>
      <c r="U2" s="11"/>
    </row>
    <row r="3" spans="2:22" ht="22.5" customHeight="1" thickBot="1">
      <c r="B3" s="148"/>
      <c r="C3" s="148"/>
      <c r="D3" s="148"/>
      <c r="E3" s="148"/>
      <c r="F3" s="94"/>
      <c r="G3" s="95"/>
      <c r="H3" s="90"/>
      <c r="I3" s="106" t="s">
        <v>7</v>
      </c>
      <c r="J3" s="224" t="s">
        <v>15</v>
      </c>
      <c r="K3" s="225" t="s">
        <v>16</v>
      </c>
      <c r="L3" s="226"/>
      <c r="M3" s="96"/>
      <c r="N3" s="93"/>
      <c r="O3" s="14" t="s">
        <v>0</v>
      </c>
      <c r="P3" s="93"/>
      <c r="Q3" s="153">
        <v>32</v>
      </c>
      <c r="R3" s="154"/>
      <c r="S3" s="107" t="s">
        <v>74</v>
      </c>
      <c r="U3" s="11"/>
    </row>
    <row r="4" spans="2:22" ht="18" customHeight="1">
      <c r="B4" s="148"/>
      <c r="C4" s="148"/>
      <c r="D4" s="148"/>
      <c r="E4" s="148"/>
      <c r="F4" s="7"/>
      <c r="H4" s="26"/>
      <c r="I4" s="16">
        <f>MATCH(I3,'ICU 6'!A3:A13,0)</f>
        <v>2</v>
      </c>
      <c r="J4" s="165">
        <f>MATCH(J3,'ICU 6'!B2:E2,0)</f>
        <v>2</v>
      </c>
      <c r="K4" s="166" t="e">
        <f>MATCH(C4,'ICU 6'!#REF!,0)</f>
        <v>#REF!</v>
      </c>
      <c r="L4" s="90"/>
      <c r="M4" s="90"/>
      <c r="N4" s="92"/>
      <c r="O4" s="14"/>
      <c r="P4" s="16"/>
      <c r="Q4" s="155">
        <f>MATCH(Q3,'$100K'!A6:A58,0)</f>
        <v>15</v>
      </c>
      <c r="R4" s="156"/>
      <c r="S4" s="16">
        <f>MATCH(S3,'$100K'!B4:E4,0)</f>
        <v>2</v>
      </c>
      <c r="U4" s="11"/>
      <c r="V4" s="17"/>
    </row>
    <row r="5" spans="2:22" ht="18" hidden="1" customHeight="1">
      <c r="B5" s="18" t="s">
        <v>0</v>
      </c>
      <c r="C5" s="19"/>
      <c r="D5" s="19"/>
      <c r="E5" s="19"/>
      <c r="F5" s="19"/>
      <c r="G5" s="13"/>
      <c r="H5" s="26"/>
      <c r="I5" s="227"/>
      <c r="J5" s="227"/>
      <c r="K5" s="227"/>
      <c r="L5" s="227"/>
      <c r="M5" s="227"/>
      <c r="N5" s="93"/>
      <c r="O5" s="14"/>
      <c r="P5" s="70"/>
      <c r="Q5" s="15"/>
      <c r="R5" s="15"/>
      <c r="S5" s="21"/>
      <c r="U5" s="11"/>
      <c r="V5" s="17"/>
    </row>
    <row r="6" spans="2:22" ht="24" hidden="1">
      <c r="B6" s="191" t="s">
        <v>0</v>
      </c>
      <c r="C6" s="191"/>
      <c r="H6" s="22"/>
      <c r="I6" s="229"/>
      <c r="J6" s="229"/>
      <c r="K6" s="229"/>
      <c r="L6" s="167"/>
      <c r="M6" s="167"/>
      <c r="N6" s="26"/>
      <c r="O6" s="26"/>
      <c r="P6" s="20"/>
      <c r="Q6" s="15"/>
      <c r="R6" s="15"/>
      <c r="S6" s="24"/>
      <c r="V6" s="24"/>
    </row>
    <row r="7" spans="2:22" ht="2" customHeight="1">
      <c r="G7" s="25"/>
      <c r="Q7" s="25"/>
      <c r="R7" s="25"/>
      <c r="T7" s="26"/>
      <c r="U7" s="14"/>
      <c r="V7" s="27"/>
    </row>
    <row r="8" spans="2:22" ht="24">
      <c r="B8" s="28" t="s">
        <v>1</v>
      </c>
      <c r="E8" s="28" t="s">
        <v>33</v>
      </c>
      <c r="G8" s="25"/>
      <c r="I8" s="28" t="s">
        <v>2</v>
      </c>
      <c r="L8" s="28" t="s">
        <v>3</v>
      </c>
      <c r="P8" s="28" t="s">
        <v>55</v>
      </c>
      <c r="S8" s="100" t="s">
        <v>77</v>
      </c>
      <c r="T8" s="100"/>
      <c r="U8" s="14"/>
      <c r="V8" s="27"/>
    </row>
    <row r="9" spans="2:22" ht="9" customHeight="1" thickBot="1">
      <c r="G9" s="29"/>
      <c r="T9" s="26"/>
      <c r="U9" s="14"/>
      <c r="V9" s="17"/>
    </row>
    <row r="10" spans="2:22" s="30" customFormat="1" ht="41" customHeight="1" thickBot="1">
      <c r="B10" s="101">
        <f>INDEX('Cancer 6'!B3:E13,I4,J4)</f>
        <v>120.70000000000002</v>
      </c>
      <c r="C10" s="210" t="s">
        <v>54</v>
      </c>
      <c r="D10" s="211"/>
      <c r="E10" s="102">
        <f>INDEX('ICU 6'!B3:E13,I4,J4)</f>
        <v>58.399999999999984</v>
      </c>
      <c r="F10" s="230" t="s">
        <v>44</v>
      </c>
      <c r="G10" s="231"/>
      <c r="H10" s="232"/>
      <c r="I10" s="31">
        <f>INDEX('Cardio 6'!B3:E13,I4,J4)</f>
        <v>72.399999999999991</v>
      </c>
      <c r="J10" s="210" t="s">
        <v>44</v>
      </c>
      <c r="K10" s="211"/>
      <c r="L10" s="32">
        <f>INDEX('Injur 6'!B3:E13,I4,J4)</f>
        <v>117.2</v>
      </c>
      <c r="M10" s="210" t="s">
        <v>44</v>
      </c>
      <c r="N10" s="211"/>
      <c r="O10" s="33"/>
      <c r="P10" s="34">
        <f>INDEX(Indemni!B3:E13,I4,J4)</f>
        <v>59</v>
      </c>
      <c r="Q10" s="99" t="s">
        <v>0</v>
      </c>
      <c r="R10" s="135" t="s">
        <v>80</v>
      </c>
      <c r="S10" s="108">
        <f>INDEX('$100K'!B6:E58,Q4,S4)</f>
        <v>127</v>
      </c>
      <c r="T10" s="69" t="s">
        <v>0</v>
      </c>
      <c r="U10" s="36"/>
      <c r="V10" s="35"/>
    </row>
    <row r="11" spans="2:22" s="30" customFormat="1" ht="41" customHeight="1" thickBot="1">
      <c r="B11" s="101">
        <f>INDEX('Cancer 6'!B17:E27,I4,J4)</f>
        <v>67.900000000000006</v>
      </c>
      <c r="C11" s="210" t="s">
        <v>86</v>
      </c>
      <c r="D11" s="211"/>
      <c r="E11" s="102">
        <f>INDEX('ICU 6'!B17:E27,I4,J4)</f>
        <v>29.199999999999996</v>
      </c>
      <c r="F11" s="230" t="s">
        <v>86</v>
      </c>
      <c r="G11" s="231"/>
      <c r="H11" s="232"/>
      <c r="I11" s="31">
        <f>INDEX('Cardio 6'!B17:E27,I4,J4)</f>
        <v>39.200000000000003</v>
      </c>
      <c r="J11" s="210" t="s">
        <v>86</v>
      </c>
      <c r="K11" s="211"/>
      <c r="L11" s="32">
        <f>INDEX('Injur 6'!B17:E27,I4,J4)</f>
        <v>61.6</v>
      </c>
      <c r="M11" s="210" t="s">
        <v>86</v>
      </c>
      <c r="N11" s="228"/>
      <c r="O11" s="33"/>
      <c r="P11" s="34">
        <f>INDEX(Indemni!B17:E27,I4,J4)</f>
        <v>45</v>
      </c>
      <c r="Q11" s="68" t="s">
        <v>0</v>
      </c>
      <c r="R11" s="136" t="s">
        <v>81</v>
      </c>
      <c r="S11" s="108">
        <f>INDEX('$75K'!B6:E58,Q4,S4)</f>
        <v>96.5</v>
      </c>
      <c r="T11" s="69" t="s">
        <v>0</v>
      </c>
      <c r="U11" s="36"/>
    </row>
    <row r="12" spans="2:22" s="30" customFormat="1" ht="41" customHeight="1" thickBot="1">
      <c r="B12" s="101">
        <f>INDEX('Cancer 6'!B31:E41,'Policy Worksheet'!I4,'Policy Worksheet'!J4)</f>
        <v>41.5</v>
      </c>
      <c r="C12" s="210" t="s">
        <v>87</v>
      </c>
      <c r="D12" s="211"/>
      <c r="E12" s="102">
        <f>INDEX('ICU 6'!B31:E41,I4,J4)</f>
        <v>14.6</v>
      </c>
      <c r="F12" s="230" t="s">
        <v>87</v>
      </c>
      <c r="G12" s="231"/>
      <c r="H12" s="232"/>
      <c r="I12" s="31">
        <f>INDEX('Cardio 6'!B31:E41,I4,J4)</f>
        <v>22.6</v>
      </c>
      <c r="J12" s="210" t="s">
        <v>87</v>
      </c>
      <c r="K12" s="228"/>
      <c r="L12" s="32">
        <f>INDEX('Injur 6'!B31:E41,I4,J4)</f>
        <v>33.799999999999997</v>
      </c>
      <c r="M12" s="210" t="s">
        <v>87</v>
      </c>
      <c r="N12" s="228"/>
      <c r="O12" s="33"/>
      <c r="P12" s="105">
        <f>INDEX(Indemni!B31:E41,I4,J4)</f>
        <v>30</v>
      </c>
      <c r="Q12" s="68" t="s">
        <v>0</v>
      </c>
      <c r="R12" s="136" t="s">
        <v>82</v>
      </c>
      <c r="S12" s="108">
        <f>INDEX('$50k'!B6:E58,Q4,S4)</f>
        <v>66</v>
      </c>
      <c r="T12" s="69" t="s">
        <v>0</v>
      </c>
      <c r="U12" s="36"/>
    </row>
    <row r="13" spans="2:22" s="30" customFormat="1" ht="41" customHeight="1" thickBot="1">
      <c r="B13" s="101">
        <f>INDEX('Cancer 6'!B45:E55,I4,J4)</f>
        <v>28.3</v>
      </c>
      <c r="C13" s="210" t="s">
        <v>78</v>
      </c>
      <c r="D13" s="219"/>
      <c r="E13" s="102">
        <f>INDEX('ICU 6'!B45:E55,I4,J4)</f>
        <v>7.3</v>
      </c>
      <c r="F13" s="210" t="s">
        <v>45</v>
      </c>
      <c r="G13" s="220"/>
      <c r="H13" s="219"/>
      <c r="I13" s="103">
        <f>INDEX('Cardio 6'!B45:E55,I4,J4)</f>
        <v>14.3</v>
      </c>
      <c r="J13" s="210" t="s">
        <v>45</v>
      </c>
      <c r="K13" s="211"/>
      <c r="L13" s="104">
        <f>INDEX('Injur 6'!B45:E55,I4,J4)</f>
        <v>19.899999999999999</v>
      </c>
      <c r="M13" s="212" t="s">
        <v>0</v>
      </c>
      <c r="N13" s="212"/>
      <c r="O13" s="37"/>
      <c r="P13" s="38">
        <v>0</v>
      </c>
      <c r="Q13" s="33"/>
      <c r="R13" s="136" t="s">
        <v>83</v>
      </c>
      <c r="S13" s="108">
        <f>INDEX('$30k'!B6:E58,Q4,S4)</f>
        <v>41.6</v>
      </c>
      <c r="T13" s="35"/>
      <c r="U13" s="36"/>
    </row>
    <row r="14" spans="2:22" ht="38" customHeight="1" thickBot="1">
      <c r="B14" s="39">
        <v>0</v>
      </c>
      <c r="C14" s="40"/>
      <c r="D14" s="41"/>
      <c r="E14" s="39">
        <v>0</v>
      </c>
      <c r="F14" s="40"/>
      <c r="I14" s="39">
        <v>0</v>
      </c>
      <c r="L14" s="39">
        <v>0</v>
      </c>
      <c r="R14" s="136" t="s">
        <v>84</v>
      </c>
      <c r="S14" s="108">
        <f>INDEX('$20k'!B6:E58,Q4,S4)</f>
        <v>29.400000000000002</v>
      </c>
      <c r="T14" s="35"/>
      <c r="U14" s="36"/>
    </row>
    <row r="15" spans="2:22" ht="38" customHeight="1" thickBot="1">
      <c r="B15" s="39"/>
      <c r="C15" s="40"/>
      <c r="D15" s="41"/>
      <c r="E15" s="39"/>
      <c r="F15" s="40"/>
      <c r="I15" s="39"/>
      <c r="L15" s="39"/>
      <c r="R15" s="136" t="s">
        <v>85</v>
      </c>
      <c r="S15" s="108">
        <f>INDEX('$10k'!B6:E58,Q4,S4)</f>
        <v>17.200000000000003</v>
      </c>
      <c r="T15" s="35"/>
    </row>
    <row r="16" spans="2:22" ht="3" customHeight="1">
      <c r="B16" s="39"/>
      <c r="C16" s="40"/>
      <c r="D16" s="41"/>
      <c r="E16" s="39"/>
      <c r="F16" s="40"/>
      <c r="I16" s="39"/>
      <c r="L16" s="39"/>
    </row>
    <row r="17" spans="1:21" s="45" customFormat="1" ht="7" customHeight="1">
      <c r="A17" s="7"/>
      <c r="B17" s="39"/>
      <c r="C17" s="40"/>
      <c r="D17" s="41"/>
      <c r="E17" s="39"/>
      <c r="F17" s="40"/>
      <c r="G17" s="8"/>
      <c r="H17" s="9"/>
      <c r="I17" s="39"/>
      <c r="J17" s="8"/>
      <c r="K17" s="7"/>
      <c r="L17" s="39"/>
      <c r="M17" s="8"/>
      <c r="N17" s="7"/>
      <c r="O17" s="7"/>
      <c r="P17" s="7"/>
      <c r="Q17" s="8"/>
      <c r="R17" s="7"/>
      <c r="S17" s="7"/>
      <c r="T17" s="23"/>
      <c r="U17" s="23"/>
    </row>
    <row r="18" spans="1:21" s="110" customFormat="1" ht="1" hidden="1" customHeight="1">
      <c r="A18" s="43"/>
      <c r="B18" s="7"/>
      <c r="C18" s="8"/>
      <c r="D18" s="9"/>
      <c r="E18" s="26"/>
      <c r="F18" s="8"/>
      <c r="G18" s="8"/>
      <c r="H18" s="42"/>
      <c r="I18" s="7"/>
      <c r="J18" s="8"/>
      <c r="K18" s="7"/>
      <c r="L18" s="7"/>
      <c r="M18" s="8"/>
      <c r="N18" s="7"/>
      <c r="O18" s="7"/>
      <c r="P18" s="7"/>
      <c r="Q18" s="8"/>
      <c r="R18" s="8"/>
      <c r="S18" s="39">
        <v>0</v>
      </c>
      <c r="T18" s="7"/>
      <c r="U18" s="133"/>
    </row>
    <row r="19" spans="1:21" ht="19" customHeight="1" thickBot="1">
      <c r="A19" s="30"/>
      <c r="B19" s="163" t="s">
        <v>31</v>
      </c>
      <c r="C19" s="164"/>
      <c r="D19" s="125"/>
      <c r="E19" s="126" t="s">
        <v>57</v>
      </c>
      <c r="F19" s="127"/>
      <c r="G19" s="128"/>
      <c r="H19" s="129"/>
      <c r="I19" s="163" t="s">
        <v>31</v>
      </c>
      <c r="J19" s="164"/>
      <c r="K19" s="130"/>
      <c r="L19" s="163" t="s">
        <v>31</v>
      </c>
      <c r="M19" s="164"/>
      <c r="N19" s="130"/>
      <c r="O19" s="131" t="s">
        <v>56</v>
      </c>
      <c r="P19" s="163" t="s">
        <v>31</v>
      </c>
      <c r="Q19" s="164"/>
      <c r="R19" s="132"/>
      <c r="S19" s="163" t="s">
        <v>31</v>
      </c>
      <c r="T19" s="164"/>
      <c r="U19" s="11"/>
    </row>
    <row r="20" spans="1:21" ht="12" customHeight="1">
      <c r="B20" s="213">
        <v>37.1</v>
      </c>
      <c r="C20" s="214"/>
      <c r="D20" s="46"/>
      <c r="E20" s="198">
        <v>7.9</v>
      </c>
      <c r="F20" s="199"/>
      <c r="G20" s="47"/>
      <c r="H20" s="46"/>
      <c r="I20" s="192">
        <v>19.5</v>
      </c>
      <c r="J20" s="193"/>
      <c r="K20" s="48"/>
      <c r="L20" s="204">
        <v>58</v>
      </c>
      <c r="M20" s="205"/>
      <c r="N20" s="48"/>
      <c r="O20" s="48"/>
      <c r="P20" s="157">
        <v>62</v>
      </c>
      <c r="Q20" s="158"/>
      <c r="R20" s="23"/>
      <c r="S20" s="141"/>
      <c r="T20" s="142"/>
      <c r="U20" s="11"/>
    </row>
    <row r="21" spans="1:21">
      <c r="B21" s="215"/>
      <c r="C21" s="216"/>
      <c r="D21" s="46"/>
      <c r="E21" s="200"/>
      <c r="F21" s="201"/>
      <c r="G21" s="49"/>
      <c r="H21" s="46"/>
      <c r="I21" s="194">
        <v>44</v>
      </c>
      <c r="J21" s="195"/>
      <c r="K21" s="48"/>
      <c r="L21" s="206"/>
      <c r="M21" s="207"/>
      <c r="N21" s="48"/>
      <c r="O21" s="48"/>
      <c r="P21" s="159"/>
      <c r="Q21" s="160"/>
      <c r="R21" s="23"/>
      <c r="S21" s="143"/>
      <c r="T21" s="144"/>
      <c r="U21" s="11"/>
    </row>
    <row r="22" spans="1:21" s="52" customFormat="1" ht="20" thickBot="1">
      <c r="A22" s="7"/>
      <c r="B22" s="217"/>
      <c r="C22" s="218"/>
      <c r="D22" s="46"/>
      <c r="E22" s="202"/>
      <c r="F22" s="203"/>
      <c r="G22" s="49"/>
      <c r="H22" s="50"/>
      <c r="I22" s="196"/>
      <c r="J22" s="197"/>
      <c r="K22" s="48"/>
      <c r="L22" s="208"/>
      <c r="M22" s="209"/>
      <c r="N22" s="48"/>
      <c r="O22" s="48"/>
      <c r="P22" s="161"/>
      <c r="Q22" s="162"/>
      <c r="R22" s="23"/>
      <c r="S22" s="145"/>
      <c r="T22" s="146"/>
      <c r="U22" s="23"/>
    </row>
    <row r="23" spans="1:21" ht="13.5" customHeight="1">
      <c r="A23" s="44" t="s">
        <v>26</v>
      </c>
      <c r="B23" s="139" t="s">
        <v>4</v>
      </c>
      <c r="C23" s="139"/>
      <c r="E23" s="139" t="s">
        <v>4</v>
      </c>
      <c r="F23" s="139"/>
      <c r="I23" s="139" t="s">
        <v>4</v>
      </c>
      <c r="J23" s="139"/>
      <c r="L23" s="139" t="s">
        <v>4</v>
      </c>
      <c r="M23" s="139"/>
      <c r="P23" s="139" t="s">
        <v>4</v>
      </c>
      <c r="Q23" s="139"/>
      <c r="U23" s="15"/>
    </row>
    <row r="24" spans="1:21" ht="13.5" customHeight="1" thickBot="1">
      <c r="B24" s="140"/>
      <c r="C24" s="140"/>
      <c r="D24" s="51"/>
      <c r="E24" s="140"/>
      <c r="F24" s="140"/>
      <c r="I24" s="140"/>
      <c r="J24" s="140"/>
      <c r="K24" s="10"/>
      <c r="L24" s="140"/>
      <c r="M24" s="140"/>
      <c r="N24" s="10"/>
      <c r="O24" s="10"/>
      <c r="P24" s="140"/>
      <c r="Q24" s="140"/>
      <c r="R24" s="97"/>
      <c r="S24" s="10"/>
      <c r="T24" s="15"/>
      <c r="U24" s="25"/>
    </row>
    <row r="25" spans="1:21" ht="13.5" customHeight="1">
      <c r="B25" s="169">
        <f>IF(ISERROR(SUM(B20*12*25))," ",SUM(B20*12*25))</f>
        <v>11130.000000000002</v>
      </c>
      <c r="C25" s="170"/>
      <c r="D25" s="46"/>
      <c r="E25" s="169">
        <f>IF(ISERROR(SUM(E20*12*25))," ",SUM(E20*12*25))</f>
        <v>2370.0000000000005</v>
      </c>
      <c r="F25" s="170"/>
      <c r="G25" s="53"/>
      <c r="H25" s="46"/>
      <c r="I25" s="169">
        <f>IF(ISERROR(SUM(I20*12*25))," ",SUM(I20*12*25))</f>
        <v>5850</v>
      </c>
      <c r="J25" s="170"/>
      <c r="K25" s="54"/>
      <c r="L25" s="169">
        <f>IF(ISERROR(SUM(L20*12*25))," ",SUM(L20*12*25))</f>
        <v>17400</v>
      </c>
      <c r="M25" s="170"/>
      <c r="N25" s="54"/>
      <c r="O25" s="54"/>
      <c r="P25" s="169">
        <f>IF(ISERROR(SUM(P20*12*20))," ",SUM(P20*12*20))</f>
        <v>14880</v>
      </c>
      <c r="Q25" s="170"/>
      <c r="R25" s="98"/>
      <c r="U25" s="25"/>
    </row>
    <row r="26" spans="1:21">
      <c r="B26" s="171"/>
      <c r="C26" s="172"/>
      <c r="D26" s="46"/>
      <c r="E26" s="171"/>
      <c r="F26" s="172"/>
      <c r="G26" s="55"/>
      <c r="H26" s="46"/>
      <c r="I26" s="171">
        <f>SUM(I21*12)*20</f>
        <v>10560</v>
      </c>
      <c r="J26" s="172"/>
      <c r="K26" s="54"/>
      <c r="L26" s="171">
        <f>SUM(L21*12)*20</f>
        <v>0</v>
      </c>
      <c r="M26" s="172"/>
      <c r="N26" s="54"/>
      <c r="O26" s="54"/>
      <c r="P26" s="171">
        <f>SUM(P21*12)*20</f>
        <v>0</v>
      </c>
      <c r="Q26" s="172"/>
      <c r="R26" s="98"/>
      <c r="T26" s="26"/>
      <c r="U26" s="25"/>
    </row>
    <row r="27" spans="1:21" ht="4" customHeight="1" thickBot="1">
      <c r="B27" s="173"/>
      <c r="C27" s="174"/>
      <c r="D27" s="46"/>
      <c r="E27" s="173"/>
      <c r="F27" s="174"/>
      <c r="G27" s="55"/>
      <c r="H27" s="56"/>
      <c r="I27" s="173"/>
      <c r="J27" s="174"/>
      <c r="K27" s="54"/>
      <c r="L27" s="173"/>
      <c r="M27" s="174"/>
      <c r="N27" s="54"/>
      <c r="O27" s="54"/>
      <c r="P27" s="173"/>
      <c r="Q27" s="174"/>
      <c r="R27" s="98"/>
      <c r="T27" s="26"/>
    </row>
    <row r="28" spans="1:21" ht="18" customHeight="1">
      <c r="G28" s="25"/>
      <c r="R28" s="89"/>
    </row>
    <row r="29" spans="1:21" ht="4" customHeight="1" thickBot="1">
      <c r="R29" s="89"/>
    </row>
    <row r="30" spans="1:21" ht="16" customHeight="1">
      <c r="B30" s="175">
        <f>SUM(B20,E20,I20,L20,P20,S20)</f>
        <v>184.5</v>
      </c>
      <c r="C30" s="176"/>
      <c r="D30" s="57" t="s">
        <v>28</v>
      </c>
      <c r="E30" s="58"/>
      <c r="F30" s="59"/>
      <c r="H30" s="175">
        <f>SUM(B25,E25,I25,L25,P25)</f>
        <v>51630</v>
      </c>
      <c r="I30" s="183"/>
      <c r="J30" s="183"/>
      <c r="K30" s="184"/>
      <c r="L30" s="12" t="s">
        <v>27</v>
      </c>
      <c r="M30" s="59"/>
      <c r="N30" s="60"/>
      <c r="O30" s="60"/>
      <c r="P30" s="60"/>
      <c r="Q30" s="61"/>
      <c r="R30" s="61"/>
      <c r="S30" s="60"/>
      <c r="T30" s="60"/>
    </row>
    <row r="31" spans="1:21" ht="16" customHeight="1">
      <c r="B31" s="177"/>
      <c r="C31" s="178"/>
      <c r="D31" s="62" t="s">
        <v>34</v>
      </c>
      <c r="E31" s="12"/>
      <c r="F31" s="59"/>
      <c r="H31" s="185"/>
      <c r="I31" s="186"/>
      <c r="J31" s="186"/>
      <c r="K31" s="187"/>
      <c r="L31" s="181" t="s">
        <v>30</v>
      </c>
      <c r="M31" s="182"/>
      <c r="N31" s="182"/>
      <c r="O31" s="60"/>
      <c r="P31" s="60"/>
      <c r="Q31" s="61"/>
      <c r="R31" s="61"/>
      <c r="S31" s="60" t="s">
        <v>0</v>
      </c>
      <c r="T31" s="60"/>
    </row>
    <row r="32" spans="1:21" ht="16" customHeight="1" thickBot="1">
      <c r="B32" s="179"/>
      <c r="C32" s="180"/>
      <c r="D32" s="62"/>
      <c r="E32" s="149" t="s">
        <v>79</v>
      </c>
      <c r="F32" s="150"/>
      <c r="H32" s="188"/>
      <c r="I32" s="189"/>
      <c r="J32" s="189"/>
      <c r="K32" s="190"/>
      <c r="L32" s="63" t="s">
        <v>0</v>
      </c>
      <c r="M32" s="149" t="s">
        <v>29</v>
      </c>
      <c r="N32" s="168"/>
      <c r="O32" s="168"/>
      <c r="P32" s="168"/>
      <c r="Q32" s="64"/>
      <c r="R32" s="64"/>
      <c r="S32" s="65"/>
      <c r="T32" s="65"/>
    </row>
    <row r="33" spans="1:21" ht="12" customHeight="1"/>
    <row r="34" spans="1:21" ht="12" customHeight="1">
      <c r="F34" s="14"/>
    </row>
    <row r="35" spans="1:21" ht="12" customHeight="1">
      <c r="C35" s="66" t="s">
        <v>32</v>
      </c>
      <c r="D35" s="67"/>
      <c r="E35" s="67"/>
      <c r="F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</row>
    <row r="36" spans="1:21" ht="21.5" customHeight="1">
      <c r="C36" s="66"/>
      <c r="D36" s="67"/>
      <c r="E36" s="67"/>
      <c r="F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</row>
    <row r="37" spans="1:21" ht="21.5" customHeight="1">
      <c r="C37" s="66"/>
      <c r="D37" s="67"/>
      <c r="E37" s="67"/>
      <c r="F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</row>
    <row r="38" spans="1:21" ht="21.5" customHeight="1">
      <c r="A38" s="8"/>
      <c r="U38" s="11"/>
    </row>
    <row r="39" spans="1:21">
      <c r="A39" s="8"/>
      <c r="C39" s="7"/>
      <c r="D39" s="7"/>
      <c r="E39" s="8"/>
      <c r="F39" s="7"/>
      <c r="G39" s="7"/>
      <c r="H39" s="23"/>
      <c r="I39" s="23"/>
      <c r="J39" s="7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>
      <c r="C40" s="7"/>
      <c r="D40" s="7"/>
      <c r="E40" s="8"/>
      <c r="F40" s="7"/>
      <c r="G40" s="7"/>
      <c r="H40" s="23"/>
      <c r="I40" s="23"/>
      <c r="J40" s="7"/>
      <c r="K40" s="11"/>
      <c r="L40" s="11"/>
      <c r="M40" s="11"/>
      <c r="N40" s="11"/>
      <c r="O40" s="11"/>
      <c r="P40" s="11"/>
      <c r="Q40" s="11"/>
      <c r="R40" s="11"/>
      <c r="S40" s="11"/>
      <c r="T40" s="11"/>
    </row>
  </sheetData>
  <customSheetViews>
    <customSheetView guid="{C54D411C-84AA-4967-96AF-65091408DF7E}" scale="85" showPageBreaks="1" printArea="1" view="pageBreakPreview">
      <selection activeCell="L14" sqref="L14"/>
      <pageMargins left="0.7" right="0.7" top="0.75" bottom="0.75" header="0.3" footer="0.3"/>
      <pageSetup scale="65" orientation="landscape" r:id="rId1"/>
      <headerFooter alignWithMargins="0"/>
    </customSheetView>
  </customSheetViews>
  <mergeCells count="53">
    <mergeCell ref="J2:L2"/>
    <mergeCell ref="J3:L3"/>
    <mergeCell ref="I5:M5"/>
    <mergeCell ref="B19:C19"/>
    <mergeCell ref="M10:N10"/>
    <mergeCell ref="M11:N11"/>
    <mergeCell ref="M12:N12"/>
    <mergeCell ref="J10:K10"/>
    <mergeCell ref="J11:K11"/>
    <mergeCell ref="J12:K12"/>
    <mergeCell ref="I6:K6"/>
    <mergeCell ref="F10:H10"/>
    <mergeCell ref="C11:D11"/>
    <mergeCell ref="C10:D10"/>
    <mergeCell ref="F11:H11"/>
    <mergeCell ref="F12:H12"/>
    <mergeCell ref="L23:M24"/>
    <mergeCell ref="B6:C6"/>
    <mergeCell ref="I20:J22"/>
    <mergeCell ref="E20:F22"/>
    <mergeCell ref="L20:M22"/>
    <mergeCell ref="J13:K13"/>
    <mergeCell ref="M13:N13"/>
    <mergeCell ref="B20:C22"/>
    <mergeCell ref="C13:D13"/>
    <mergeCell ref="F13:H13"/>
    <mergeCell ref="C12:D12"/>
    <mergeCell ref="B23:C24"/>
    <mergeCell ref="E23:F24"/>
    <mergeCell ref="I23:J24"/>
    <mergeCell ref="B30:C32"/>
    <mergeCell ref="L31:N31"/>
    <mergeCell ref="H30:K32"/>
    <mergeCell ref="B25:C27"/>
    <mergeCell ref="E25:F27"/>
    <mergeCell ref="I25:J27"/>
    <mergeCell ref="L25:M27"/>
    <mergeCell ref="P23:Q24"/>
    <mergeCell ref="S20:T22"/>
    <mergeCell ref="B2:E4"/>
    <mergeCell ref="E32:F32"/>
    <mergeCell ref="Q2:R2"/>
    <mergeCell ref="Q3:R3"/>
    <mergeCell ref="Q4:R4"/>
    <mergeCell ref="P20:Q22"/>
    <mergeCell ref="P19:Q19"/>
    <mergeCell ref="J4:K4"/>
    <mergeCell ref="S19:T19"/>
    <mergeCell ref="L6:M6"/>
    <mergeCell ref="I19:J19"/>
    <mergeCell ref="L19:M19"/>
    <mergeCell ref="M32:P32"/>
    <mergeCell ref="P25:Q27"/>
  </mergeCells>
  <dataValidations count="11">
    <dataValidation type="list" allowBlank="1" showInputMessage="1" showErrorMessage="1" sqref="J3:K3" xr:uid="{00000000-0002-0000-0000-000000000000}">
      <formula1>"Individual,Couple,SParent,Family"</formula1>
    </dataValidation>
    <dataValidation type="list" allowBlank="1" showInputMessage="1" showErrorMessage="1" sqref="I3" xr:uid="{00000000-0002-0000-0000-000001000000}">
      <formula1>"0-30,31-35,36-40,41-45,46-50,51-55,56-60,61-65,66-70,71-75,76-80"</formula1>
    </dataValidation>
    <dataValidation type="list" showInputMessage="1" showErrorMessage="1" sqref="E20:F22" xr:uid="{00000000-0002-0000-0000-000002000000}">
      <formula1>$E$10:$E$14</formula1>
    </dataValidation>
    <dataValidation type="list" showInputMessage="1" showErrorMessage="1" sqref="I20:J22" xr:uid="{00000000-0002-0000-0000-000003000000}">
      <formula1>$I$10:$I$14</formula1>
    </dataValidation>
    <dataValidation type="list" showInputMessage="1" showErrorMessage="1" sqref="L20:M22" xr:uid="{00000000-0002-0000-0000-000004000000}">
      <formula1>$L$10:$L$14</formula1>
    </dataValidation>
    <dataValidation type="list" showInputMessage="1" showErrorMessage="1" sqref="P20" xr:uid="{00000000-0002-0000-0000-000005000000}">
      <formula1>$P$10:$P$13</formula1>
    </dataValidation>
    <dataValidation type="list" allowBlank="1" showInputMessage="1" showErrorMessage="1" sqref="B20:C22" xr:uid="{00000000-0002-0000-0000-000006000000}">
      <formula1>$B$10:$B$14</formula1>
    </dataValidation>
    <dataValidation type="list" allowBlank="1" showInputMessage="1" showErrorMessage="1" sqref="S3" xr:uid="{4520EDA1-FE91-624C-9B65-EC091FBA7CA3}">
      <formula1>"Male NF, Male N, Female NF, Female N"</formula1>
    </dataValidation>
    <dataValidation type="list" allowBlank="1" showInputMessage="1" showErrorMessage="1" sqref="P3" xr:uid="{D88EB6B8-FDBF-D545-8C99-3E8EFBF52F9E}">
      <formula1>"18,19,20,21,22,23,24,25,26,27,28,29,30,31,32,33,34,35,36"</formula1>
    </dataValidation>
    <dataValidation type="list" allowBlank="1" showInputMessage="1" showErrorMessage="1" sqref="Q3:R3" xr:uid="{B98609CD-A293-664C-BBBA-054636403B95}">
      <formula1>"18,19,20,21,22,23,24,25,26,27,28,29,30,31,32,33,34,35,36,37,38,39,40,41,42,43,44,45,46,47,48,49,50,51,52,53,54,55,56,57,58,59,60,61,62,63,64,65,66,67,68,69,70"</formula1>
    </dataValidation>
    <dataValidation type="list" showInputMessage="1" showErrorMessage="1" sqref="S20:T22" xr:uid="{58D9F6AD-008C-214B-86F7-18A810EA7BFF}">
      <formula1>$S$10:$S$16</formula1>
    </dataValidation>
  </dataValidations>
  <pageMargins left="0.25" right="0.25" top="0.75" bottom="0.75" header="0.3" footer="0.3"/>
  <pageSetup scale="8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BD36-9C3B-AF4B-9DD5-844A49A56125}">
  <dimension ref="A2:F66"/>
  <sheetViews>
    <sheetView topLeftCell="A22" zoomScale="145" zoomScaleNormal="145" workbookViewId="0">
      <selection activeCell="B6" sqref="B6"/>
    </sheetView>
  </sheetViews>
  <sheetFormatPr baseColWidth="10" defaultColWidth="8.83203125" defaultRowHeight="15"/>
  <cols>
    <col min="1" max="1" width="4.1640625" bestFit="1" customWidth="1"/>
    <col min="2" max="5" width="17.6640625" style="6" customWidth="1"/>
  </cols>
  <sheetData>
    <row r="2" spans="1:5" s="71" customFormat="1" ht="13">
      <c r="A2" s="233" t="s">
        <v>58</v>
      </c>
      <c r="B2" s="233"/>
      <c r="C2" s="233"/>
      <c r="D2" s="233"/>
      <c r="E2" s="233"/>
    </row>
    <row r="3" spans="1:5" s="71" customFormat="1" ht="14" thickBot="1">
      <c r="A3" s="72"/>
      <c r="B3" s="72"/>
      <c r="C3" s="72"/>
      <c r="D3" s="72"/>
      <c r="E3" s="73"/>
    </row>
    <row r="4" spans="1:5" s="71" customFormat="1" ht="13">
      <c r="A4" s="74"/>
      <c r="B4" s="75" t="s">
        <v>73</v>
      </c>
      <c r="C4" s="75" t="s">
        <v>74</v>
      </c>
      <c r="D4" s="75" t="s">
        <v>75</v>
      </c>
      <c r="E4" s="76" t="s">
        <v>76</v>
      </c>
    </row>
    <row r="5" spans="1:5" s="71" customFormat="1" ht="13">
      <c r="A5" s="77" t="s">
        <v>5</v>
      </c>
      <c r="B5" s="78" t="s">
        <v>61</v>
      </c>
      <c r="C5" s="78" t="s">
        <v>62</v>
      </c>
      <c r="D5" s="78" t="s">
        <v>61</v>
      </c>
      <c r="E5" s="79" t="s">
        <v>62</v>
      </c>
    </row>
    <row r="6" spans="1:5" s="71" customFormat="1" ht="13">
      <c r="A6" s="80">
        <v>18</v>
      </c>
      <c r="B6" s="114">
        <v>23.599999999999998</v>
      </c>
      <c r="C6" s="114">
        <v>29.000000000000004</v>
      </c>
      <c r="D6" s="115">
        <v>19.100000000000001</v>
      </c>
      <c r="E6" s="116">
        <v>23.900000000000002</v>
      </c>
    </row>
    <row r="7" spans="1:5" s="71" customFormat="1" ht="14" thickBot="1">
      <c r="A7" s="80">
        <v>19</v>
      </c>
      <c r="B7" s="118">
        <v>23.900000000000002</v>
      </c>
      <c r="C7" s="118">
        <v>29.3</v>
      </c>
      <c r="D7" s="118">
        <v>19.700000000000003</v>
      </c>
      <c r="E7" s="119">
        <v>24.500000000000004</v>
      </c>
    </row>
    <row r="8" spans="1:5" s="71" customFormat="1" ht="13">
      <c r="A8" s="80">
        <v>20</v>
      </c>
      <c r="B8" s="114">
        <v>24.2</v>
      </c>
      <c r="C8" s="114">
        <v>29.599999999999998</v>
      </c>
      <c r="D8" s="114">
        <v>20.299999999999997</v>
      </c>
      <c r="E8" s="120">
        <v>25.1</v>
      </c>
    </row>
    <row r="9" spans="1:5" s="71" customFormat="1" ht="13">
      <c r="A9" s="80">
        <v>21</v>
      </c>
      <c r="B9" s="114">
        <v>24.500000000000004</v>
      </c>
      <c r="C9" s="114">
        <v>29.899999999999995</v>
      </c>
      <c r="D9" s="115">
        <v>20.9</v>
      </c>
      <c r="E9" s="116">
        <v>25.999999999999996</v>
      </c>
    </row>
    <row r="10" spans="1:5" s="71" customFormat="1" ht="13">
      <c r="A10" s="80">
        <v>22</v>
      </c>
      <c r="B10" s="114">
        <v>24.8</v>
      </c>
      <c r="C10" s="114">
        <v>30.2</v>
      </c>
      <c r="D10" s="115">
        <v>21.500000000000004</v>
      </c>
      <c r="E10" s="116">
        <v>26.900000000000002</v>
      </c>
    </row>
    <row r="11" spans="1:5" s="71" customFormat="1" ht="13">
      <c r="A11" s="80">
        <v>23</v>
      </c>
      <c r="B11" s="114">
        <v>25.1</v>
      </c>
      <c r="C11" s="114">
        <v>30.5</v>
      </c>
      <c r="D11" s="115">
        <v>22.099999999999998</v>
      </c>
      <c r="E11" s="116">
        <v>27.5</v>
      </c>
    </row>
    <row r="12" spans="1:5" s="71" customFormat="1" ht="14" thickBot="1">
      <c r="A12" s="80">
        <v>24</v>
      </c>
      <c r="B12" s="118">
        <v>25.400000000000002</v>
      </c>
      <c r="C12" s="118">
        <v>31.099999999999998</v>
      </c>
      <c r="D12" s="118">
        <v>22.7</v>
      </c>
      <c r="E12" s="119">
        <v>28.099999999999998</v>
      </c>
    </row>
    <row r="13" spans="1:5" s="71" customFormat="1" ht="13">
      <c r="A13" s="80">
        <v>25</v>
      </c>
      <c r="B13" s="122">
        <v>25.7</v>
      </c>
      <c r="C13" s="122">
        <v>31.7</v>
      </c>
      <c r="D13" s="122">
        <v>23.3</v>
      </c>
      <c r="E13" s="123">
        <v>29.000000000000004</v>
      </c>
    </row>
    <row r="14" spans="1:5" s="71" customFormat="1" ht="13">
      <c r="A14" s="80">
        <v>26</v>
      </c>
      <c r="B14" s="115">
        <v>26.3</v>
      </c>
      <c r="C14" s="115">
        <v>32.600000000000009</v>
      </c>
      <c r="D14" s="115">
        <v>23.900000000000002</v>
      </c>
      <c r="E14" s="116">
        <v>30.2</v>
      </c>
    </row>
    <row r="15" spans="1:5" s="71" customFormat="1" ht="13">
      <c r="A15" s="80">
        <v>27</v>
      </c>
      <c r="B15" s="115">
        <v>27.2</v>
      </c>
      <c r="C15" s="115">
        <v>33.799999999999997</v>
      </c>
      <c r="D15" s="115">
        <v>24.8</v>
      </c>
      <c r="E15" s="116">
        <v>31.400000000000002</v>
      </c>
    </row>
    <row r="16" spans="1:5" s="71" customFormat="1" ht="13">
      <c r="A16" s="80">
        <v>28</v>
      </c>
      <c r="B16" s="115">
        <v>28.099999999999998</v>
      </c>
      <c r="C16" s="115">
        <v>35.299999999999997</v>
      </c>
      <c r="D16" s="115">
        <v>25.7</v>
      </c>
      <c r="E16" s="116">
        <v>32.600000000000009</v>
      </c>
    </row>
    <row r="17" spans="1:5" s="71" customFormat="1" ht="14" thickBot="1">
      <c r="A17" s="80">
        <v>29</v>
      </c>
      <c r="B17" s="118">
        <v>29.000000000000004</v>
      </c>
      <c r="C17" s="118">
        <v>36.799999999999997</v>
      </c>
      <c r="D17" s="118">
        <v>26.600000000000005</v>
      </c>
      <c r="E17" s="119">
        <v>33.799999999999997</v>
      </c>
    </row>
    <row r="18" spans="1:5" s="71" customFormat="1" ht="13">
      <c r="A18" s="80">
        <v>30</v>
      </c>
      <c r="B18" s="122">
        <v>30.2</v>
      </c>
      <c r="C18" s="122">
        <v>38.300000000000004</v>
      </c>
      <c r="D18" s="122">
        <v>27.5</v>
      </c>
      <c r="E18" s="123">
        <v>35</v>
      </c>
    </row>
    <row r="19" spans="1:5" s="71" customFormat="1" ht="13">
      <c r="A19" s="80">
        <v>31</v>
      </c>
      <c r="B19" s="115">
        <v>31.400000000000002</v>
      </c>
      <c r="C19" s="115">
        <v>39.799999999999997</v>
      </c>
      <c r="D19" s="115">
        <v>28.700000000000003</v>
      </c>
      <c r="E19" s="116">
        <v>36.5</v>
      </c>
    </row>
    <row r="20" spans="1:5" s="71" customFormat="1" ht="13">
      <c r="A20" s="80">
        <v>32</v>
      </c>
      <c r="B20" s="115">
        <v>32.900000000000006</v>
      </c>
      <c r="C20" s="115">
        <v>41.6</v>
      </c>
      <c r="D20" s="115">
        <v>29.899999999999995</v>
      </c>
      <c r="E20" s="116">
        <v>38.300000000000004</v>
      </c>
    </row>
    <row r="21" spans="1:5" s="71" customFormat="1" ht="13">
      <c r="A21" s="80">
        <v>33</v>
      </c>
      <c r="B21" s="115">
        <v>34.400000000000006</v>
      </c>
      <c r="C21" s="115">
        <v>43.7</v>
      </c>
      <c r="D21" s="115">
        <v>31.099999999999998</v>
      </c>
      <c r="E21" s="116">
        <v>40.1</v>
      </c>
    </row>
    <row r="22" spans="1:5" s="71" customFormat="1" ht="14" thickBot="1">
      <c r="A22" s="80">
        <v>34</v>
      </c>
      <c r="B22" s="118">
        <v>35.899999999999991</v>
      </c>
      <c r="C22" s="118">
        <v>45.800000000000004</v>
      </c>
      <c r="D22" s="118">
        <v>32.299999999999997</v>
      </c>
      <c r="E22" s="119">
        <v>41.9</v>
      </c>
    </row>
    <row r="23" spans="1:5" s="71" customFormat="1" ht="13">
      <c r="A23" s="80">
        <v>35</v>
      </c>
      <c r="B23" s="122">
        <v>38.000000000000007</v>
      </c>
      <c r="C23" s="122">
        <v>47.9</v>
      </c>
      <c r="D23" s="122">
        <v>33.5</v>
      </c>
      <c r="E23" s="123">
        <v>43.7</v>
      </c>
    </row>
    <row r="24" spans="1:5" s="71" customFormat="1" ht="13">
      <c r="A24" s="80">
        <v>36</v>
      </c>
      <c r="B24" s="115">
        <v>40.4</v>
      </c>
      <c r="C24" s="115">
        <v>50.6</v>
      </c>
      <c r="D24" s="115">
        <v>35</v>
      </c>
      <c r="E24" s="116">
        <v>46.1</v>
      </c>
    </row>
    <row r="25" spans="1:5" s="71" customFormat="1" ht="13">
      <c r="A25" s="80">
        <v>37</v>
      </c>
      <c r="B25" s="115">
        <v>43.4</v>
      </c>
      <c r="C25" s="115">
        <v>53.9</v>
      </c>
      <c r="D25" s="115">
        <v>37.1</v>
      </c>
      <c r="E25" s="116">
        <v>49.1</v>
      </c>
    </row>
    <row r="26" spans="1:5" s="71" customFormat="1" ht="13">
      <c r="A26" s="80">
        <v>38</v>
      </c>
      <c r="B26" s="115">
        <v>46.4</v>
      </c>
      <c r="C26" s="115">
        <v>57.800000000000004</v>
      </c>
      <c r="D26" s="115">
        <v>39.199999999999996</v>
      </c>
      <c r="E26" s="116">
        <v>52.400000000000006</v>
      </c>
    </row>
    <row r="27" spans="1:5" s="71" customFormat="1" ht="14" thickBot="1">
      <c r="A27" s="80">
        <v>39</v>
      </c>
      <c r="B27" s="118">
        <v>49.699999999999996</v>
      </c>
      <c r="C27" s="118">
        <v>62.599999999999994</v>
      </c>
      <c r="D27" s="118">
        <v>41.9</v>
      </c>
      <c r="E27" s="119">
        <v>56</v>
      </c>
    </row>
    <row r="28" spans="1:5" s="71" customFormat="1" ht="13">
      <c r="A28" s="80">
        <v>40</v>
      </c>
      <c r="B28" s="122">
        <v>53.000000000000007</v>
      </c>
      <c r="C28" s="122">
        <v>67.699999999999989</v>
      </c>
      <c r="D28" s="122">
        <v>44.6</v>
      </c>
      <c r="E28" s="123">
        <v>59.6</v>
      </c>
    </row>
    <row r="29" spans="1:5" s="71" customFormat="1" ht="13">
      <c r="A29" s="80">
        <v>41</v>
      </c>
      <c r="B29" s="115">
        <v>56.300000000000004</v>
      </c>
      <c r="C29" s="115">
        <v>72.8</v>
      </c>
      <c r="D29" s="115">
        <v>47.3</v>
      </c>
      <c r="E29" s="116">
        <v>63.5</v>
      </c>
    </row>
    <row r="30" spans="1:5" s="71" customFormat="1" ht="13">
      <c r="A30" s="80">
        <v>42</v>
      </c>
      <c r="B30" s="115">
        <v>59.6</v>
      </c>
      <c r="C30" s="115">
        <v>78.2</v>
      </c>
      <c r="D30" s="115">
        <v>50.300000000000004</v>
      </c>
      <c r="E30" s="116">
        <v>67.400000000000006</v>
      </c>
    </row>
    <row r="31" spans="1:5" s="71" customFormat="1" ht="13">
      <c r="A31" s="80">
        <v>43</v>
      </c>
      <c r="B31" s="115">
        <v>62.9</v>
      </c>
      <c r="C31" s="115">
        <v>83.600000000000009</v>
      </c>
      <c r="D31" s="115">
        <v>53.300000000000004</v>
      </c>
      <c r="E31" s="116">
        <v>71.3</v>
      </c>
    </row>
    <row r="32" spans="1:5" s="71" customFormat="1" ht="14" thickBot="1">
      <c r="A32" s="80">
        <v>44</v>
      </c>
      <c r="B32" s="118">
        <v>66.5</v>
      </c>
      <c r="C32" s="118">
        <v>88.999999999999986</v>
      </c>
      <c r="D32" s="118">
        <v>56.6</v>
      </c>
      <c r="E32" s="119">
        <v>75.500000000000014</v>
      </c>
    </row>
    <row r="33" spans="1:5" s="71" customFormat="1" ht="13">
      <c r="A33" s="80">
        <v>45</v>
      </c>
      <c r="B33" s="122">
        <v>70.400000000000006</v>
      </c>
      <c r="C33" s="122">
        <v>94.399999999999991</v>
      </c>
      <c r="D33" s="122">
        <v>59.6</v>
      </c>
      <c r="E33" s="123">
        <v>79.399999999999991</v>
      </c>
    </row>
    <row r="34" spans="1:5" s="71" customFormat="1" ht="13">
      <c r="A34" s="80">
        <v>46</v>
      </c>
      <c r="B34" s="115">
        <v>74.3</v>
      </c>
      <c r="C34" s="115">
        <v>99.5</v>
      </c>
      <c r="D34" s="115">
        <v>62.599999999999994</v>
      </c>
      <c r="E34" s="116">
        <v>83.000000000000014</v>
      </c>
    </row>
    <row r="35" spans="1:5" s="71" customFormat="1" ht="13">
      <c r="A35" s="80">
        <v>47</v>
      </c>
      <c r="B35" s="115">
        <v>77.900000000000006</v>
      </c>
      <c r="C35" s="115">
        <v>104.59999999999998</v>
      </c>
      <c r="D35" s="115">
        <v>65.599999999999994</v>
      </c>
      <c r="E35" s="116">
        <v>86.000000000000014</v>
      </c>
    </row>
    <row r="36" spans="1:5" s="71" customFormat="1" ht="13">
      <c r="A36" s="80">
        <v>48</v>
      </c>
      <c r="B36" s="115">
        <v>81.499999999999986</v>
      </c>
      <c r="C36" s="115">
        <v>109.39999999999999</v>
      </c>
      <c r="D36" s="115">
        <v>68.300000000000011</v>
      </c>
      <c r="E36" s="116">
        <v>89.3</v>
      </c>
    </row>
    <row r="37" spans="1:5" s="71" customFormat="1" ht="14" thickBot="1">
      <c r="A37" s="80">
        <v>49</v>
      </c>
      <c r="B37" s="118">
        <v>85.7</v>
      </c>
      <c r="C37" s="118">
        <v>114.2</v>
      </c>
      <c r="D37" s="118">
        <v>71.3</v>
      </c>
      <c r="E37" s="119">
        <v>92.600000000000009</v>
      </c>
    </row>
    <row r="38" spans="1:5" s="71" customFormat="1" ht="13">
      <c r="A38" s="80">
        <v>50</v>
      </c>
      <c r="B38" s="122">
        <v>89.9</v>
      </c>
      <c r="C38" s="122">
        <v>118.7</v>
      </c>
      <c r="D38" s="122">
        <v>74.3</v>
      </c>
      <c r="E38" s="123">
        <v>96.2</v>
      </c>
    </row>
    <row r="39" spans="1:5" s="71" customFormat="1" ht="13">
      <c r="A39" s="80">
        <v>51</v>
      </c>
      <c r="B39" s="115">
        <v>94.100000000000009</v>
      </c>
      <c r="C39" s="115">
        <v>123.2</v>
      </c>
      <c r="D39" s="115">
        <v>77.3</v>
      </c>
      <c r="E39" s="116">
        <v>99.5</v>
      </c>
    </row>
    <row r="40" spans="1:5" s="71" customFormat="1" ht="13">
      <c r="A40" s="80">
        <v>52</v>
      </c>
      <c r="B40" s="115">
        <v>99.2</v>
      </c>
      <c r="C40" s="115">
        <v>128.59999999999997</v>
      </c>
      <c r="D40" s="115">
        <v>80.600000000000009</v>
      </c>
      <c r="E40" s="116">
        <v>103.39999999999999</v>
      </c>
    </row>
    <row r="41" spans="1:5" s="71" customFormat="1" ht="13">
      <c r="A41" s="80">
        <v>53</v>
      </c>
      <c r="B41" s="115">
        <v>104.3</v>
      </c>
      <c r="C41" s="115">
        <v>134.29999999999998</v>
      </c>
      <c r="D41" s="115">
        <v>84.499999999999986</v>
      </c>
      <c r="E41" s="116">
        <v>108.2</v>
      </c>
    </row>
    <row r="42" spans="1:5" s="71" customFormat="1" ht="14" thickBot="1">
      <c r="A42" s="80">
        <v>54</v>
      </c>
      <c r="B42" s="118">
        <v>109.39999999999999</v>
      </c>
      <c r="C42" s="118">
        <v>141.49999999999997</v>
      </c>
      <c r="D42" s="118">
        <v>88.399999999999991</v>
      </c>
      <c r="E42" s="119">
        <v>113.90000000000002</v>
      </c>
    </row>
    <row r="43" spans="1:5" s="71" customFormat="1" ht="13">
      <c r="A43" s="80">
        <v>55</v>
      </c>
      <c r="B43" s="122">
        <v>114.80000000000001</v>
      </c>
      <c r="C43" s="122">
        <v>150.49999999999997</v>
      </c>
      <c r="D43" s="122">
        <v>92</v>
      </c>
      <c r="E43" s="123">
        <v>120.5</v>
      </c>
    </row>
    <row r="44" spans="1:5" s="71" customFormat="1" ht="13">
      <c r="A44" s="80">
        <v>56</v>
      </c>
      <c r="B44" s="115">
        <v>120.19999999999999</v>
      </c>
      <c r="C44" s="115">
        <v>159.50000000000003</v>
      </c>
      <c r="D44" s="115">
        <v>95.600000000000009</v>
      </c>
      <c r="E44" s="116">
        <v>127.99999999999999</v>
      </c>
    </row>
    <row r="45" spans="1:5" s="71" customFormat="1" ht="13">
      <c r="A45" s="80">
        <v>57</v>
      </c>
      <c r="B45" s="115">
        <v>125.59999999999998</v>
      </c>
      <c r="C45" s="115">
        <v>168.20000000000002</v>
      </c>
      <c r="D45" s="115">
        <v>99.2</v>
      </c>
      <c r="E45" s="116">
        <v>136.1</v>
      </c>
    </row>
    <row r="46" spans="1:5" s="71" customFormat="1" ht="13">
      <c r="A46" s="80">
        <v>58</v>
      </c>
      <c r="B46" s="115">
        <v>130.39999999999998</v>
      </c>
      <c r="C46" s="115">
        <v>176.9</v>
      </c>
      <c r="D46" s="115">
        <v>102.8</v>
      </c>
      <c r="E46" s="116">
        <v>144.19999999999999</v>
      </c>
    </row>
    <row r="47" spans="1:5" s="71" customFormat="1" ht="14" thickBot="1">
      <c r="A47" s="80">
        <v>59</v>
      </c>
      <c r="B47" s="118">
        <v>135.19999999999999</v>
      </c>
      <c r="C47" s="118">
        <v>185.6</v>
      </c>
      <c r="D47" s="118">
        <v>106.7</v>
      </c>
      <c r="E47" s="119">
        <v>151.4</v>
      </c>
    </row>
    <row r="48" spans="1:5" s="71" customFormat="1" ht="13">
      <c r="A48" s="80">
        <v>60</v>
      </c>
      <c r="B48" s="122">
        <v>140.29999999999998</v>
      </c>
      <c r="C48" s="122">
        <v>193.70000000000002</v>
      </c>
      <c r="D48" s="122">
        <v>110.60000000000001</v>
      </c>
      <c r="E48" s="123">
        <v>158.9</v>
      </c>
    </row>
    <row r="49" spans="1:6" s="71" customFormat="1" ht="13">
      <c r="A49" s="80">
        <v>61</v>
      </c>
      <c r="B49" s="115">
        <v>146.00000000000003</v>
      </c>
      <c r="C49" s="115">
        <v>202.10000000000002</v>
      </c>
      <c r="D49" s="115">
        <v>114.2</v>
      </c>
      <c r="E49" s="116">
        <v>166.4</v>
      </c>
    </row>
    <row r="50" spans="1:6" s="71" customFormat="1" ht="13">
      <c r="A50" s="80">
        <v>62</v>
      </c>
      <c r="B50" s="115">
        <v>151.69999999999999</v>
      </c>
      <c r="C50" s="115">
        <v>209.9</v>
      </c>
      <c r="D50" s="115">
        <v>118.10000000000001</v>
      </c>
      <c r="E50" s="116">
        <v>174.2</v>
      </c>
    </row>
    <row r="51" spans="1:6" s="71" customFormat="1" ht="13">
      <c r="A51" s="80">
        <v>63</v>
      </c>
      <c r="B51" s="115">
        <v>157.4</v>
      </c>
      <c r="C51" s="115">
        <v>217.4</v>
      </c>
      <c r="D51" s="115">
        <v>122.30000000000001</v>
      </c>
      <c r="E51" s="116">
        <v>182.00000000000003</v>
      </c>
    </row>
    <row r="52" spans="1:6" s="71" customFormat="1" ht="14" thickBot="1">
      <c r="A52" s="80">
        <v>64</v>
      </c>
      <c r="B52" s="118">
        <v>163.99999999999997</v>
      </c>
      <c r="C52" s="118">
        <v>226.1</v>
      </c>
      <c r="D52" s="118">
        <v>126.49999999999999</v>
      </c>
      <c r="E52" s="119">
        <v>190.70000000000002</v>
      </c>
    </row>
    <row r="53" spans="1:6" s="71" customFormat="1" ht="13">
      <c r="A53" s="80">
        <v>65</v>
      </c>
      <c r="B53" s="122">
        <v>172.4</v>
      </c>
      <c r="C53" s="122">
        <v>237.19999999999996</v>
      </c>
      <c r="D53" s="122">
        <v>131.30000000000001</v>
      </c>
      <c r="E53" s="123">
        <v>200.9</v>
      </c>
    </row>
    <row r="54" spans="1:6" s="71" customFormat="1" ht="13">
      <c r="A54" s="80">
        <v>66</v>
      </c>
      <c r="B54" s="115">
        <v>182.29999999999998</v>
      </c>
      <c r="C54" s="115">
        <v>252.5</v>
      </c>
      <c r="D54" s="115">
        <v>137.6</v>
      </c>
      <c r="E54" s="116">
        <v>212.29999999999998</v>
      </c>
    </row>
    <row r="55" spans="1:6" s="71" customFormat="1" ht="13">
      <c r="A55" s="80">
        <v>67</v>
      </c>
      <c r="B55" s="115">
        <v>193.4</v>
      </c>
      <c r="C55" s="115">
        <v>270.2</v>
      </c>
      <c r="D55" s="115">
        <v>144.50000000000003</v>
      </c>
      <c r="E55" s="116">
        <v>224.60000000000002</v>
      </c>
    </row>
    <row r="56" spans="1:6" s="71" customFormat="1" ht="13">
      <c r="A56" s="80">
        <v>68</v>
      </c>
      <c r="B56" s="115">
        <v>204.79999999999998</v>
      </c>
      <c r="C56" s="115">
        <v>291.2</v>
      </c>
      <c r="D56" s="115">
        <v>152.9</v>
      </c>
      <c r="E56" s="116">
        <v>236</v>
      </c>
    </row>
    <row r="57" spans="1:6" s="71" customFormat="1" ht="13">
      <c r="A57" s="80">
        <v>69</v>
      </c>
      <c r="B57" s="115">
        <v>216.20000000000002</v>
      </c>
      <c r="C57" s="115">
        <v>312.8</v>
      </c>
      <c r="D57" s="115">
        <v>161.00000000000003</v>
      </c>
      <c r="E57" s="116">
        <v>247.70000000000002</v>
      </c>
    </row>
    <row r="58" spans="1:6" s="71" customFormat="1" ht="14" thickBot="1">
      <c r="A58" s="81">
        <v>70</v>
      </c>
      <c r="B58" s="118">
        <v>227.89999999999998</v>
      </c>
      <c r="C58" s="118">
        <v>335</v>
      </c>
      <c r="D58" s="118">
        <v>170</v>
      </c>
      <c r="E58" s="119">
        <v>260</v>
      </c>
    </row>
    <row r="61" spans="1:6">
      <c r="D61" s="72"/>
      <c r="F61" s="82"/>
    </row>
    <row r="62" spans="1:6" s="71" customFormat="1" ht="13">
      <c r="A62" s="82" t="s">
        <v>63</v>
      </c>
      <c r="B62" s="73"/>
      <c r="C62" s="83">
        <v>30000</v>
      </c>
      <c r="D62" s="73"/>
      <c r="E62" s="83"/>
      <c r="F62" s="84"/>
    </row>
    <row r="63" spans="1:6" s="71" customFormat="1" ht="13">
      <c r="B63" s="73"/>
      <c r="C63" s="73"/>
      <c r="D63" s="73"/>
      <c r="E63" s="73"/>
    </row>
    <row r="64" spans="1:6" s="71" customFormat="1" ht="13">
      <c r="A64" s="82" t="s">
        <v>64</v>
      </c>
      <c r="B64" s="73"/>
      <c r="C64" s="73"/>
      <c r="D64" s="73"/>
      <c r="E64" s="73"/>
    </row>
    <row r="65" spans="2:5" s="71" customFormat="1">
      <c r="B65" s="85" t="s">
        <v>65</v>
      </c>
      <c r="C65" s="85"/>
      <c r="D65" s="85"/>
      <c r="E65" s="73"/>
    </row>
    <row r="66" spans="2:5" s="71" customFormat="1" ht="13">
      <c r="B66" s="86" t="s">
        <v>66</v>
      </c>
      <c r="C66" s="86"/>
      <c r="D66" s="86"/>
      <c r="E66" s="73"/>
    </row>
  </sheetData>
  <mergeCells count="1">
    <mergeCell ref="A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0A87-B251-554A-ACDB-EB4061BDC72E}">
  <dimension ref="A2:F66"/>
  <sheetViews>
    <sheetView topLeftCell="A27" zoomScale="145" zoomScaleNormal="145" workbookViewId="0">
      <selection activeCell="C63" sqref="C63"/>
    </sheetView>
  </sheetViews>
  <sheetFormatPr baseColWidth="10" defaultColWidth="8.83203125" defaultRowHeight="15"/>
  <cols>
    <col min="1" max="1" width="4.1640625" bestFit="1" customWidth="1"/>
    <col min="2" max="5" width="17.6640625" style="109" customWidth="1"/>
  </cols>
  <sheetData>
    <row r="2" spans="1:5" s="71" customFormat="1" ht="13">
      <c r="A2" s="233" t="s">
        <v>58</v>
      </c>
      <c r="B2" s="233"/>
      <c r="C2" s="233"/>
      <c r="D2" s="233"/>
      <c r="E2" s="233"/>
    </row>
    <row r="3" spans="1:5" s="71" customFormat="1" ht="14" thickBot="1">
      <c r="A3" s="111"/>
      <c r="B3" s="111"/>
      <c r="C3" s="111"/>
      <c r="D3" s="111"/>
      <c r="E3" s="73"/>
    </row>
    <row r="4" spans="1:5" s="71" customFormat="1" ht="13">
      <c r="A4" s="74"/>
      <c r="B4" s="75" t="s">
        <v>73</v>
      </c>
      <c r="C4" s="75" t="s">
        <v>74</v>
      </c>
      <c r="D4" s="75" t="s">
        <v>75</v>
      </c>
      <c r="E4" s="76" t="s">
        <v>76</v>
      </c>
    </row>
    <row r="5" spans="1:5" s="71" customFormat="1" ht="13">
      <c r="A5" s="77" t="s">
        <v>5</v>
      </c>
      <c r="B5" s="78" t="s">
        <v>61</v>
      </c>
      <c r="C5" s="78" t="s">
        <v>62</v>
      </c>
      <c r="D5" s="78" t="s">
        <v>61</v>
      </c>
      <c r="E5" s="79" t="s">
        <v>62</v>
      </c>
    </row>
    <row r="6" spans="1:5" s="71" customFormat="1" ht="13">
      <c r="A6" s="80">
        <v>18</v>
      </c>
      <c r="B6" s="114">
        <v>17.399999999999999</v>
      </c>
      <c r="C6" s="114">
        <v>21.000000000000004</v>
      </c>
      <c r="D6" s="115">
        <v>14.4</v>
      </c>
      <c r="E6" s="116">
        <v>17.600000000000001</v>
      </c>
    </row>
    <row r="7" spans="1:5" s="71" customFormat="1" ht="14" thickBot="1">
      <c r="A7" s="80">
        <v>19</v>
      </c>
      <c r="B7" s="118">
        <v>17.600000000000001</v>
      </c>
      <c r="C7" s="118">
        <v>21.2</v>
      </c>
      <c r="D7" s="118">
        <v>14.799999999999999</v>
      </c>
      <c r="E7" s="119">
        <v>18</v>
      </c>
    </row>
    <row r="8" spans="1:5" s="71" customFormat="1" ht="13">
      <c r="A8" s="80">
        <v>20</v>
      </c>
      <c r="B8" s="114">
        <v>17.799999999999997</v>
      </c>
      <c r="C8" s="114">
        <v>21.400000000000002</v>
      </c>
      <c r="D8" s="114">
        <v>15.200000000000001</v>
      </c>
      <c r="E8" s="120">
        <v>18.399999999999999</v>
      </c>
    </row>
    <row r="9" spans="1:5" s="71" customFormat="1" ht="13">
      <c r="A9" s="80">
        <v>21</v>
      </c>
      <c r="B9" s="114">
        <v>18</v>
      </c>
      <c r="C9" s="114">
        <v>21.599999999999998</v>
      </c>
      <c r="D9" s="115">
        <v>15.6</v>
      </c>
      <c r="E9" s="116">
        <v>19</v>
      </c>
    </row>
    <row r="10" spans="1:5" s="71" customFormat="1" ht="13">
      <c r="A10" s="80">
        <v>22</v>
      </c>
      <c r="B10" s="114">
        <v>18.200000000000003</v>
      </c>
      <c r="C10" s="114">
        <v>21.8</v>
      </c>
      <c r="D10" s="115">
        <v>16</v>
      </c>
      <c r="E10" s="116">
        <v>19.600000000000001</v>
      </c>
    </row>
    <row r="11" spans="1:5" s="71" customFormat="1" ht="13">
      <c r="A11" s="80">
        <v>23</v>
      </c>
      <c r="B11" s="114">
        <v>18.399999999999999</v>
      </c>
      <c r="C11" s="114">
        <v>22</v>
      </c>
      <c r="D11" s="115">
        <v>16.399999999999999</v>
      </c>
      <c r="E11" s="116">
        <v>20</v>
      </c>
    </row>
    <row r="12" spans="1:5" s="71" customFormat="1" ht="14" thickBot="1">
      <c r="A12" s="80">
        <v>24</v>
      </c>
      <c r="B12" s="118">
        <v>18.600000000000001</v>
      </c>
      <c r="C12" s="118">
        <v>22.4</v>
      </c>
      <c r="D12" s="118">
        <v>16.799999999999997</v>
      </c>
      <c r="E12" s="119">
        <v>20.399999999999999</v>
      </c>
    </row>
    <row r="13" spans="1:5" s="71" customFormat="1" ht="13">
      <c r="A13" s="80">
        <v>25</v>
      </c>
      <c r="B13" s="122">
        <v>18.799999999999997</v>
      </c>
      <c r="C13" s="122">
        <v>22.8</v>
      </c>
      <c r="D13" s="122">
        <v>17.200000000000003</v>
      </c>
      <c r="E13" s="123">
        <v>21.000000000000004</v>
      </c>
    </row>
    <row r="14" spans="1:5" s="71" customFormat="1" ht="13">
      <c r="A14" s="80">
        <v>26</v>
      </c>
      <c r="B14" s="115">
        <v>19.199999999999996</v>
      </c>
      <c r="C14" s="115">
        <v>23.400000000000002</v>
      </c>
      <c r="D14" s="115">
        <v>17.600000000000001</v>
      </c>
      <c r="E14" s="116">
        <v>21.8</v>
      </c>
    </row>
    <row r="15" spans="1:5" s="71" customFormat="1" ht="13">
      <c r="A15" s="80">
        <v>27</v>
      </c>
      <c r="B15" s="115">
        <v>19.799999999999997</v>
      </c>
      <c r="C15" s="115">
        <v>24.2</v>
      </c>
      <c r="D15" s="115">
        <v>18.200000000000003</v>
      </c>
      <c r="E15" s="116">
        <v>22.6</v>
      </c>
    </row>
    <row r="16" spans="1:5" s="71" customFormat="1" ht="13">
      <c r="A16" s="80">
        <v>28</v>
      </c>
      <c r="B16" s="115">
        <v>20.399999999999999</v>
      </c>
      <c r="C16" s="115">
        <v>25.200000000000003</v>
      </c>
      <c r="D16" s="115">
        <v>18.799999999999997</v>
      </c>
      <c r="E16" s="116">
        <v>23.400000000000002</v>
      </c>
    </row>
    <row r="17" spans="1:5" s="71" customFormat="1" ht="14" thickBot="1">
      <c r="A17" s="80">
        <v>29</v>
      </c>
      <c r="B17" s="118">
        <v>21.000000000000004</v>
      </c>
      <c r="C17" s="118">
        <v>26.2</v>
      </c>
      <c r="D17" s="118">
        <v>19.399999999999999</v>
      </c>
      <c r="E17" s="119">
        <v>24.2</v>
      </c>
    </row>
    <row r="18" spans="1:5" s="71" customFormat="1" ht="13">
      <c r="A18" s="80">
        <v>30</v>
      </c>
      <c r="B18" s="122">
        <v>21.8</v>
      </c>
      <c r="C18" s="122">
        <v>27.2</v>
      </c>
      <c r="D18" s="122">
        <v>20</v>
      </c>
      <c r="E18" s="123">
        <v>25</v>
      </c>
    </row>
    <row r="19" spans="1:5" s="71" customFormat="1" ht="13">
      <c r="A19" s="80">
        <v>31</v>
      </c>
      <c r="B19" s="115">
        <v>22.6</v>
      </c>
      <c r="C19" s="115">
        <v>28.2</v>
      </c>
      <c r="D19" s="115">
        <v>20.800000000000004</v>
      </c>
      <c r="E19" s="116">
        <v>26.000000000000004</v>
      </c>
    </row>
    <row r="20" spans="1:5" s="71" customFormat="1" ht="13">
      <c r="A20" s="80">
        <v>32</v>
      </c>
      <c r="B20" s="115">
        <v>23.599999999999998</v>
      </c>
      <c r="C20" s="115">
        <v>29.400000000000002</v>
      </c>
      <c r="D20" s="115">
        <v>21.599999999999998</v>
      </c>
      <c r="E20" s="116">
        <v>27.2</v>
      </c>
    </row>
    <row r="21" spans="1:5" s="71" customFormat="1" ht="13">
      <c r="A21" s="80">
        <v>33</v>
      </c>
      <c r="B21" s="115">
        <v>24.599999999999998</v>
      </c>
      <c r="C21" s="115">
        <v>30.8</v>
      </c>
      <c r="D21" s="115">
        <v>22.4</v>
      </c>
      <c r="E21" s="116">
        <v>28.399999999999995</v>
      </c>
    </row>
    <row r="22" spans="1:5" s="71" customFormat="1" ht="14" thickBot="1">
      <c r="A22" s="80">
        <v>34</v>
      </c>
      <c r="B22" s="118">
        <v>25.599999999999998</v>
      </c>
      <c r="C22" s="118">
        <v>32.200000000000003</v>
      </c>
      <c r="D22" s="118">
        <v>23.2</v>
      </c>
      <c r="E22" s="119">
        <v>29.599999999999998</v>
      </c>
    </row>
    <row r="23" spans="1:5" s="71" customFormat="1" ht="13">
      <c r="A23" s="80">
        <v>35</v>
      </c>
      <c r="B23" s="122">
        <v>27</v>
      </c>
      <c r="C23" s="122">
        <v>33.599999999999994</v>
      </c>
      <c r="D23" s="122">
        <v>23.999999999999996</v>
      </c>
      <c r="E23" s="123">
        <v>30.8</v>
      </c>
    </row>
    <row r="24" spans="1:5" s="71" customFormat="1" ht="13">
      <c r="A24" s="80">
        <v>36</v>
      </c>
      <c r="B24" s="115">
        <v>28.599999999999998</v>
      </c>
      <c r="C24" s="115">
        <v>35.400000000000006</v>
      </c>
      <c r="D24" s="115">
        <v>25</v>
      </c>
      <c r="E24" s="116">
        <v>32.400000000000006</v>
      </c>
    </row>
    <row r="25" spans="1:5" s="71" customFormat="1" ht="13">
      <c r="A25" s="80">
        <v>37</v>
      </c>
      <c r="B25" s="115">
        <v>30.599999999999998</v>
      </c>
      <c r="C25" s="115">
        <v>37.6</v>
      </c>
      <c r="D25" s="115">
        <v>26.400000000000002</v>
      </c>
      <c r="E25" s="116">
        <v>34.400000000000006</v>
      </c>
    </row>
    <row r="26" spans="1:5" s="71" customFormat="1" ht="13">
      <c r="A26" s="80">
        <v>38</v>
      </c>
      <c r="B26" s="115">
        <v>32.599999999999994</v>
      </c>
      <c r="C26" s="115">
        <v>40.200000000000003</v>
      </c>
      <c r="D26" s="115">
        <v>27.8</v>
      </c>
      <c r="E26" s="116">
        <v>36.600000000000009</v>
      </c>
    </row>
    <row r="27" spans="1:5" s="71" customFormat="1" ht="14" thickBot="1">
      <c r="A27" s="80">
        <v>39</v>
      </c>
      <c r="B27" s="118">
        <v>34.799999999999997</v>
      </c>
      <c r="C27" s="118">
        <v>43.4</v>
      </c>
      <c r="D27" s="118">
        <v>29.599999999999998</v>
      </c>
      <c r="E27" s="119">
        <v>39</v>
      </c>
    </row>
    <row r="28" spans="1:5" s="71" customFormat="1" ht="13">
      <c r="A28" s="80">
        <v>40</v>
      </c>
      <c r="B28" s="122">
        <v>37.000000000000007</v>
      </c>
      <c r="C28" s="122">
        <v>46.8</v>
      </c>
      <c r="D28" s="122">
        <v>31.400000000000002</v>
      </c>
      <c r="E28" s="123">
        <v>41.4</v>
      </c>
    </row>
    <row r="29" spans="1:5" s="71" customFormat="1" ht="13">
      <c r="A29" s="80">
        <v>41</v>
      </c>
      <c r="B29" s="115">
        <v>39.199999999999996</v>
      </c>
      <c r="C29" s="115">
        <v>50.199999999999996</v>
      </c>
      <c r="D29" s="115">
        <v>33.200000000000003</v>
      </c>
      <c r="E29" s="116">
        <v>44</v>
      </c>
    </row>
    <row r="30" spans="1:5" s="71" customFormat="1" ht="13">
      <c r="A30" s="80">
        <v>42</v>
      </c>
      <c r="B30" s="115">
        <v>41.4</v>
      </c>
      <c r="C30" s="115">
        <v>53.800000000000004</v>
      </c>
      <c r="D30" s="115">
        <v>35.200000000000003</v>
      </c>
      <c r="E30" s="116">
        <v>46.6</v>
      </c>
    </row>
    <row r="31" spans="1:5" s="71" customFormat="1" ht="13">
      <c r="A31" s="80">
        <v>43</v>
      </c>
      <c r="B31" s="115">
        <v>43.6</v>
      </c>
      <c r="C31" s="115">
        <v>57.400000000000006</v>
      </c>
      <c r="D31" s="115">
        <v>37.199999999999996</v>
      </c>
      <c r="E31" s="116">
        <v>49.199999999999996</v>
      </c>
    </row>
    <row r="32" spans="1:5" s="71" customFormat="1" ht="14" thickBot="1">
      <c r="A32" s="80">
        <v>44</v>
      </c>
      <c r="B32" s="118">
        <v>45.999999999999993</v>
      </c>
      <c r="C32" s="118">
        <v>60.999999999999993</v>
      </c>
      <c r="D32" s="118">
        <v>39.4</v>
      </c>
      <c r="E32" s="119">
        <v>52</v>
      </c>
    </row>
    <row r="33" spans="1:5" s="71" customFormat="1" ht="13">
      <c r="A33" s="80">
        <v>45</v>
      </c>
      <c r="B33" s="122">
        <v>48.6</v>
      </c>
      <c r="C33" s="122">
        <v>64.599999999999994</v>
      </c>
      <c r="D33" s="122">
        <v>41.4</v>
      </c>
      <c r="E33" s="123">
        <v>54.599999999999994</v>
      </c>
    </row>
    <row r="34" spans="1:5" s="71" customFormat="1" ht="13">
      <c r="A34" s="80">
        <v>46</v>
      </c>
      <c r="B34" s="115">
        <v>51.199999999999996</v>
      </c>
      <c r="C34" s="115">
        <v>68</v>
      </c>
      <c r="D34" s="115">
        <v>43.4</v>
      </c>
      <c r="E34" s="116">
        <v>57</v>
      </c>
    </row>
    <row r="35" spans="1:5" s="71" customFormat="1" ht="13">
      <c r="A35" s="80">
        <v>47</v>
      </c>
      <c r="B35" s="115">
        <v>53.6</v>
      </c>
      <c r="C35" s="115">
        <v>71.399999999999991</v>
      </c>
      <c r="D35" s="115">
        <v>45.400000000000006</v>
      </c>
      <c r="E35" s="116">
        <v>59.000000000000007</v>
      </c>
    </row>
    <row r="36" spans="1:5" s="71" customFormat="1" ht="13">
      <c r="A36" s="80">
        <v>48</v>
      </c>
      <c r="B36" s="115">
        <v>56</v>
      </c>
      <c r="C36" s="115">
        <v>74.599999999999994</v>
      </c>
      <c r="D36" s="115">
        <v>47.199999999999996</v>
      </c>
      <c r="E36" s="116">
        <v>61.199999999999996</v>
      </c>
    </row>
    <row r="37" spans="1:5" s="71" customFormat="1" ht="14" thickBot="1">
      <c r="A37" s="80">
        <v>49</v>
      </c>
      <c r="B37" s="118">
        <v>58.800000000000004</v>
      </c>
      <c r="C37" s="118">
        <v>77.8</v>
      </c>
      <c r="D37" s="118">
        <v>49.199999999999996</v>
      </c>
      <c r="E37" s="119">
        <v>63.4</v>
      </c>
    </row>
    <row r="38" spans="1:5" s="71" customFormat="1" ht="13">
      <c r="A38" s="80">
        <v>50</v>
      </c>
      <c r="B38" s="122">
        <v>61.6</v>
      </c>
      <c r="C38" s="122">
        <v>80.800000000000011</v>
      </c>
      <c r="D38" s="122">
        <v>51.199999999999996</v>
      </c>
      <c r="E38" s="123">
        <v>65.800000000000011</v>
      </c>
    </row>
    <row r="39" spans="1:5" s="71" customFormat="1" ht="13">
      <c r="A39" s="80">
        <v>51</v>
      </c>
      <c r="B39" s="115">
        <v>64.400000000000006</v>
      </c>
      <c r="C39" s="115">
        <v>83.8</v>
      </c>
      <c r="D39" s="115">
        <v>53.20000000000001</v>
      </c>
      <c r="E39" s="116">
        <v>68</v>
      </c>
    </row>
    <row r="40" spans="1:5" s="71" customFormat="1" ht="13">
      <c r="A40" s="80">
        <v>52</v>
      </c>
      <c r="B40" s="115">
        <v>67.800000000000011</v>
      </c>
      <c r="C40" s="115">
        <v>87.399999999999991</v>
      </c>
      <c r="D40" s="115">
        <v>55.400000000000006</v>
      </c>
      <c r="E40" s="116">
        <v>70.600000000000009</v>
      </c>
    </row>
    <row r="41" spans="1:5" s="71" customFormat="1" ht="13">
      <c r="A41" s="80">
        <v>53</v>
      </c>
      <c r="B41" s="115">
        <v>71.2</v>
      </c>
      <c r="C41" s="115">
        <v>91.2</v>
      </c>
      <c r="D41" s="115">
        <v>58</v>
      </c>
      <c r="E41" s="116">
        <v>73.8</v>
      </c>
    </row>
    <row r="42" spans="1:5" s="71" customFormat="1" ht="14" thickBot="1">
      <c r="A42" s="80">
        <v>54</v>
      </c>
      <c r="B42" s="118">
        <v>74.599999999999994</v>
      </c>
      <c r="C42" s="118">
        <v>96</v>
      </c>
      <c r="D42" s="118">
        <v>60.6</v>
      </c>
      <c r="E42" s="119">
        <v>77.600000000000009</v>
      </c>
    </row>
    <row r="43" spans="1:5" s="71" customFormat="1" ht="13">
      <c r="A43" s="80">
        <v>55</v>
      </c>
      <c r="B43" s="122">
        <v>78.2</v>
      </c>
      <c r="C43" s="122">
        <v>102</v>
      </c>
      <c r="D43" s="122">
        <v>63</v>
      </c>
      <c r="E43" s="123">
        <v>82</v>
      </c>
    </row>
    <row r="44" spans="1:5" s="71" customFormat="1" ht="13">
      <c r="A44" s="80">
        <v>56</v>
      </c>
      <c r="B44" s="115">
        <v>81.8</v>
      </c>
      <c r="C44" s="115">
        <v>108</v>
      </c>
      <c r="D44" s="115">
        <v>65.400000000000006</v>
      </c>
      <c r="E44" s="116">
        <v>86.999999999999986</v>
      </c>
    </row>
    <row r="45" spans="1:5" s="71" customFormat="1" ht="13">
      <c r="A45" s="80">
        <v>57</v>
      </c>
      <c r="B45" s="115">
        <v>85.399999999999991</v>
      </c>
      <c r="C45" s="115">
        <v>113.8</v>
      </c>
      <c r="D45" s="115">
        <v>67.800000000000011</v>
      </c>
      <c r="E45" s="116">
        <v>92.399999999999991</v>
      </c>
    </row>
    <row r="46" spans="1:5" s="71" customFormat="1" ht="13">
      <c r="A46" s="80">
        <v>58</v>
      </c>
      <c r="B46" s="115">
        <v>88.6</v>
      </c>
      <c r="C46" s="115">
        <v>119.60000000000001</v>
      </c>
      <c r="D46" s="115">
        <v>70.2</v>
      </c>
      <c r="E46" s="116">
        <v>97.8</v>
      </c>
    </row>
    <row r="47" spans="1:5" s="71" customFormat="1" ht="14" thickBot="1">
      <c r="A47" s="80">
        <v>59</v>
      </c>
      <c r="B47" s="118">
        <v>91.8</v>
      </c>
      <c r="C47" s="118">
        <v>125.39999999999999</v>
      </c>
      <c r="D47" s="118">
        <v>72.8</v>
      </c>
      <c r="E47" s="119">
        <v>102.60000000000001</v>
      </c>
    </row>
    <row r="48" spans="1:5" s="71" customFormat="1" ht="13">
      <c r="A48" s="80">
        <v>60</v>
      </c>
      <c r="B48" s="122">
        <v>95.199999999999989</v>
      </c>
      <c r="C48" s="122">
        <v>130.80000000000001</v>
      </c>
      <c r="D48" s="122">
        <v>75.400000000000006</v>
      </c>
      <c r="E48" s="123">
        <v>107.60000000000001</v>
      </c>
    </row>
    <row r="49" spans="1:6" s="71" customFormat="1" ht="13">
      <c r="A49" s="80">
        <v>61</v>
      </c>
      <c r="B49" s="115">
        <v>99</v>
      </c>
      <c r="C49" s="115">
        <v>136.4</v>
      </c>
      <c r="D49" s="115">
        <v>77.8</v>
      </c>
      <c r="E49" s="116">
        <v>112.60000000000001</v>
      </c>
    </row>
    <row r="50" spans="1:6" s="71" customFormat="1" ht="13">
      <c r="A50" s="80">
        <v>62</v>
      </c>
      <c r="B50" s="115">
        <v>102.8</v>
      </c>
      <c r="C50" s="115">
        <v>141.60000000000002</v>
      </c>
      <c r="D50" s="115">
        <v>80.400000000000006</v>
      </c>
      <c r="E50" s="116">
        <v>117.8</v>
      </c>
    </row>
    <row r="51" spans="1:6" s="71" customFormat="1" ht="13">
      <c r="A51" s="80">
        <v>63</v>
      </c>
      <c r="B51" s="115">
        <v>106.60000000000001</v>
      </c>
      <c r="C51" s="115">
        <v>146.60000000000002</v>
      </c>
      <c r="D51" s="115">
        <v>83.2</v>
      </c>
      <c r="E51" s="116">
        <v>123.00000000000001</v>
      </c>
    </row>
    <row r="52" spans="1:6" s="71" customFormat="1" ht="14" thickBot="1">
      <c r="A52" s="80">
        <v>64</v>
      </c>
      <c r="B52" s="118">
        <v>111</v>
      </c>
      <c r="C52" s="118">
        <v>152.4</v>
      </c>
      <c r="D52" s="118">
        <v>85.999999999999986</v>
      </c>
      <c r="E52" s="119">
        <v>128.80000000000001</v>
      </c>
    </row>
    <row r="53" spans="1:6" s="71" customFormat="1" ht="13">
      <c r="A53" s="80">
        <v>65</v>
      </c>
      <c r="B53" s="122">
        <v>116.60000000000002</v>
      </c>
      <c r="C53" s="122">
        <v>159.79999999999998</v>
      </c>
      <c r="D53" s="122">
        <v>89.199999999999989</v>
      </c>
      <c r="E53" s="123">
        <v>135.6</v>
      </c>
    </row>
    <row r="54" spans="1:6" s="71" customFormat="1" ht="13">
      <c r="A54" s="80">
        <v>66</v>
      </c>
      <c r="B54" s="115">
        <v>123.2</v>
      </c>
      <c r="C54" s="115">
        <v>170</v>
      </c>
      <c r="D54" s="115">
        <v>93.399999999999991</v>
      </c>
      <c r="E54" s="116">
        <v>143.20000000000002</v>
      </c>
    </row>
    <row r="55" spans="1:6" s="71" customFormat="1" ht="13">
      <c r="A55" s="80">
        <v>67</v>
      </c>
      <c r="B55" s="115">
        <v>130.60000000000002</v>
      </c>
      <c r="C55" s="115">
        <v>181.79999999999998</v>
      </c>
      <c r="D55" s="115">
        <v>98</v>
      </c>
      <c r="E55" s="116">
        <v>151.4</v>
      </c>
    </row>
    <row r="56" spans="1:6" s="71" customFormat="1" ht="13">
      <c r="A56" s="80">
        <v>68</v>
      </c>
      <c r="B56" s="115">
        <v>138.20000000000002</v>
      </c>
      <c r="C56" s="115">
        <v>195.79999999999998</v>
      </c>
      <c r="D56" s="115">
        <v>103.59999999999998</v>
      </c>
      <c r="E56" s="116">
        <v>159</v>
      </c>
    </row>
    <row r="57" spans="1:6" s="71" customFormat="1" ht="13">
      <c r="A57" s="80">
        <v>69</v>
      </c>
      <c r="B57" s="115">
        <v>145.80000000000001</v>
      </c>
      <c r="C57" s="115">
        <v>210.20000000000002</v>
      </c>
      <c r="D57" s="115">
        <v>109</v>
      </c>
      <c r="E57" s="116">
        <v>166.79999999999998</v>
      </c>
    </row>
    <row r="58" spans="1:6" s="71" customFormat="1" ht="14" thickBot="1">
      <c r="A58" s="81">
        <v>70</v>
      </c>
      <c r="B58" s="118">
        <v>153.6</v>
      </c>
      <c r="C58" s="118">
        <v>225</v>
      </c>
      <c r="D58" s="118">
        <v>115</v>
      </c>
      <c r="E58" s="119">
        <v>175</v>
      </c>
    </row>
    <row r="61" spans="1:6">
      <c r="D61" s="111"/>
      <c r="F61" s="82"/>
    </row>
    <row r="62" spans="1:6" s="71" customFormat="1" ht="13">
      <c r="A62" s="82" t="s">
        <v>63</v>
      </c>
      <c r="B62" s="73"/>
      <c r="C62" s="83">
        <v>20000</v>
      </c>
      <c r="D62" s="73"/>
      <c r="E62" s="83"/>
      <c r="F62" s="84"/>
    </row>
    <row r="63" spans="1:6" s="71" customFormat="1" ht="13">
      <c r="B63" s="73"/>
      <c r="C63" s="73"/>
      <c r="D63" s="73"/>
      <c r="E63" s="73"/>
    </row>
    <row r="64" spans="1:6" s="71" customFormat="1" ht="13">
      <c r="A64" s="82" t="s">
        <v>64</v>
      </c>
      <c r="B64" s="73"/>
      <c r="C64" s="73"/>
      <c r="D64" s="73"/>
      <c r="E64" s="73"/>
    </row>
    <row r="65" spans="2:5" s="71" customFormat="1">
      <c r="B65" s="85" t="s">
        <v>65</v>
      </c>
      <c r="C65" s="85"/>
      <c r="D65" s="85"/>
      <c r="E65" s="73"/>
    </row>
    <row r="66" spans="2:5" s="71" customFormat="1" ht="13">
      <c r="B66" s="86" t="s">
        <v>66</v>
      </c>
      <c r="C66" s="86"/>
      <c r="D66" s="86"/>
      <c r="E66" s="73"/>
    </row>
  </sheetData>
  <mergeCells count="1">
    <mergeCell ref="A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F085E-738F-A341-95A5-57FD188F23CD}">
  <dimension ref="A2:F66"/>
  <sheetViews>
    <sheetView topLeftCell="A29" zoomScale="145" zoomScaleNormal="145" workbookViewId="0">
      <selection activeCell="H60" sqref="H60"/>
    </sheetView>
  </sheetViews>
  <sheetFormatPr baseColWidth="10" defaultColWidth="8.83203125" defaultRowHeight="15"/>
  <cols>
    <col min="1" max="1" width="4.1640625" bestFit="1" customWidth="1"/>
    <col min="2" max="5" width="17.6640625" style="109" customWidth="1"/>
  </cols>
  <sheetData>
    <row r="2" spans="1:5" s="71" customFormat="1" ht="13">
      <c r="A2" s="233" t="s">
        <v>58</v>
      </c>
      <c r="B2" s="233"/>
      <c r="C2" s="233"/>
      <c r="D2" s="233"/>
      <c r="E2" s="233"/>
    </row>
    <row r="3" spans="1:5" s="71" customFormat="1" ht="14" thickBot="1">
      <c r="A3" s="111"/>
      <c r="B3" s="111"/>
      <c r="C3" s="111"/>
      <c r="D3" s="111"/>
      <c r="E3" s="73"/>
    </row>
    <row r="4" spans="1:5" s="71" customFormat="1" ht="13">
      <c r="A4" s="74"/>
      <c r="B4" s="75" t="s">
        <v>73</v>
      </c>
      <c r="C4" s="75" t="s">
        <v>74</v>
      </c>
      <c r="D4" s="75" t="s">
        <v>75</v>
      </c>
      <c r="E4" s="76" t="s">
        <v>76</v>
      </c>
    </row>
    <row r="5" spans="1:5" s="71" customFormat="1" ht="13">
      <c r="A5" s="77" t="s">
        <v>5</v>
      </c>
      <c r="B5" s="78" t="s">
        <v>61</v>
      </c>
      <c r="C5" s="78" t="s">
        <v>62</v>
      </c>
      <c r="D5" s="78" t="s">
        <v>61</v>
      </c>
      <c r="E5" s="79" t="s">
        <v>62</v>
      </c>
    </row>
    <row r="6" spans="1:5" s="71" customFormat="1" ht="13">
      <c r="A6" s="80">
        <v>18</v>
      </c>
      <c r="B6" s="114">
        <v>11.2</v>
      </c>
      <c r="C6" s="114">
        <v>13.000000000000002</v>
      </c>
      <c r="D6" s="115">
        <v>9.6999999999999993</v>
      </c>
      <c r="E6" s="116">
        <v>11.3</v>
      </c>
    </row>
    <row r="7" spans="1:5" s="71" customFormat="1" ht="14" thickBot="1">
      <c r="A7" s="80">
        <v>19</v>
      </c>
      <c r="B7" s="118">
        <v>11.3</v>
      </c>
      <c r="C7" s="118">
        <v>13.1</v>
      </c>
      <c r="D7" s="118">
        <v>9.8999999999999986</v>
      </c>
      <c r="E7" s="119">
        <v>11.5</v>
      </c>
    </row>
    <row r="8" spans="1:5" s="71" customFormat="1" ht="13">
      <c r="A8" s="80">
        <v>20</v>
      </c>
      <c r="B8" s="114">
        <v>11.399999999999999</v>
      </c>
      <c r="C8" s="114">
        <v>13.200000000000001</v>
      </c>
      <c r="D8" s="114">
        <v>10.100000000000001</v>
      </c>
      <c r="E8" s="120">
        <v>11.7</v>
      </c>
    </row>
    <row r="9" spans="1:5" s="71" customFormat="1" ht="13">
      <c r="A9" s="80">
        <v>21</v>
      </c>
      <c r="B9" s="114">
        <v>11.5</v>
      </c>
      <c r="C9" s="114">
        <v>13.299999999999999</v>
      </c>
      <c r="D9" s="115">
        <v>10.3</v>
      </c>
      <c r="E9" s="116">
        <v>12</v>
      </c>
    </row>
    <row r="10" spans="1:5" s="71" customFormat="1" ht="13">
      <c r="A10" s="80">
        <v>22</v>
      </c>
      <c r="B10" s="114">
        <v>11.600000000000001</v>
      </c>
      <c r="C10" s="114">
        <v>13.4</v>
      </c>
      <c r="D10" s="115">
        <v>10.5</v>
      </c>
      <c r="E10" s="116">
        <v>12.3</v>
      </c>
    </row>
    <row r="11" spans="1:5" s="71" customFormat="1" ht="13">
      <c r="A11" s="80">
        <v>23</v>
      </c>
      <c r="B11" s="114">
        <v>11.7</v>
      </c>
      <c r="C11" s="114">
        <v>13.5</v>
      </c>
      <c r="D11" s="115">
        <v>10.7</v>
      </c>
      <c r="E11" s="116">
        <v>12.5</v>
      </c>
    </row>
    <row r="12" spans="1:5" s="71" customFormat="1" ht="14" thickBot="1">
      <c r="A12" s="80">
        <v>24</v>
      </c>
      <c r="B12" s="118">
        <v>11.8</v>
      </c>
      <c r="C12" s="118">
        <v>13.7</v>
      </c>
      <c r="D12" s="118">
        <v>10.899999999999999</v>
      </c>
      <c r="E12" s="119">
        <v>12.7</v>
      </c>
    </row>
    <row r="13" spans="1:5" s="71" customFormat="1" ht="13">
      <c r="A13" s="80">
        <v>25</v>
      </c>
      <c r="B13" s="122">
        <v>11.899999999999999</v>
      </c>
      <c r="C13" s="122">
        <v>13.9</v>
      </c>
      <c r="D13" s="122">
        <v>11.100000000000001</v>
      </c>
      <c r="E13" s="123">
        <v>13.000000000000002</v>
      </c>
    </row>
    <row r="14" spans="1:5" s="71" customFormat="1" ht="13">
      <c r="A14" s="80">
        <v>26</v>
      </c>
      <c r="B14" s="115">
        <v>12.099999999999998</v>
      </c>
      <c r="C14" s="115">
        <v>14.200000000000001</v>
      </c>
      <c r="D14" s="115">
        <v>11.3</v>
      </c>
      <c r="E14" s="116">
        <v>13.4</v>
      </c>
    </row>
    <row r="15" spans="1:5" s="71" customFormat="1" ht="13">
      <c r="A15" s="80">
        <v>27</v>
      </c>
      <c r="B15" s="115">
        <v>12.399999999999999</v>
      </c>
      <c r="C15" s="115">
        <v>14.6</v>
      </c>
      <c r="D15" s="115">
        <v>11.600000000000001</v>
      </c>
      <c r="E15" s="116">
        <v>13.8</v>
      </c>
    </row>
    <row r="16" spans="1:5" s="71" customFormat="1" ht="13">
      <c r="A16" s="80">
        <v>28</v>
      </c>
      <c r="B16" s="115">
        <v>12.7</v>
      </c>
      <c r="C16" s="115">
        <v>15.100000000000001</v>
      </c>
      <c r="D16" s="115">
        <v>11.899999999999999</v>
      </c>
      <c r="E16" s="116">
        <v>14.200000000000001</v>
      </c>
    </row>
    <row r="17" spans="1:5" s="71" customFormat="1" ht="14" thickBot="1">
      <c r="A17" s="80">
        <v>29</v>
      </c>
      <c r="B17" s="118">
        <v>13.000000000000002</v>
      </c>
      <c r="C17" s="118">
        <v>15.6</v>
      </c>
      <c r="D17" s="118">
        <v>12.2</v>
      </c>
      <c r="E17" s="119">
        <v>14.6</v>
      </c>
    </row>
    <row r="18" spans="1:5" s="71" customFormat="1" ht="13">
      <c r="A18" s="80">
        <v>30</v>
      </c>
      <c r="B18" s="122">
        <v>13.4</v>
      </c>
      <c r="C18" s="122">
        <v>16.100000000000001</v>
      </c>
      <c r="D18" s="122">
        <v>12.5</v>
      </c>
      <c r="E18" s="123">
        <v>15</v>
      </c>
    </row>
    <row r="19" spans="1:5" s="71" customFormat="1" ht="13">
      <c r="A19" s="80">
        <v>31</v>
      </c>
      <c r="B19" s="115">
        <v>13.8</v>
      </c>
      <c r="C19" s="115">
        <v>16.600000000000001</v>
      </c>
      <c r="D19" s="115">
        <v>12.900000000000002</v>
      </c>
      <c r="E19" s="116">
        <v>15.500000000000002</v>
      </c>
    </row>
    <row r="20" spans="1:5" s="71" customFormat="1" ht="13">
      <c r="A20" s="80">
        <v>32</v>
      </c>
      <c r="B20" s="115">
        <v>14.299999999999999</v>
      </c>
      <c r="C20" s="115">
        <v>17.200000000000003</v>
      </c>
      <c r="D20" s="115">
        <v>13.299999999999999</v>
      </c>
      <c r="E20" s="116">
        <v>16.100000000000001</v>
      </c>
    </row>
    <row r="21" spans="1:5" s="71" customFormat="1" ht="13">
      <c r="A21" s="80">
        <v>33</v>
      </c>
      <c r="B21" s="115">
        <v>14.799999999999999</v>
      </c>
      <c r="C21" s="115">
        <v>17.899999999999999</v>
      </c>
      <c r="D21" s="115">
        <v>13.7</v>
      </c>
      <c r="E21" s="116">
        <v>16.699999999999996</v>
      </c>
    </row>
    <row r="22" spans="1:5" s="71" customFormat="1" ht="14" thickBot="1">
      <c r="A22" s="80">
        <v>34</v>
      </c>
      <c r="B22" s="118">
        <v>15.299999999999999</v>
      </c>
      <c r="C22" s="118">
        <v>18.600000000000001</v>
      </c>
      <c r="D22" s="118">
        <v>14.1</v>
      </c>
      <c r="E22" s="119">
        <v>17.299999999999997</v>
      </c>
    </row>
    <row r="23" spans="1:5" s="71" customFormat="1" ht="13">
      <c r="A23" s="80">
        <v>35</v>
      </c>
      <c r="B23" s="122">
        <v>16</v>
      </c>
      <c r="C23" s="122">
        <v>19.299999999999997</v>
      </c>
      <c r="D23" s="122">
        <v>14.499999999999998</v>
      </c>
      <c r="E23" s="123">
        <v>17.899999999999999</v>
      </c>
    </row>
    <row r="24" spans="1:5" s="71" customFormat="1" ht="13">
      <c r="A24" s="80">
        <v>36</v>
      </c>
      <c r="B24" s="115">
        <v>16.799999999999997</v>
      </c>
      <c r="C24" s="115">
        <v>20.200000000000003</v>
      </c>
      <c r="D24" s="115">
        <v>15</v>
      </c>
      <c r="E24" s="116">
        <v>18.700000000000003</v>
      </c>
    </row>
    <row r="25" spans="1:5" s="71" customFormat="1" ht="13">
      <c r="A25" s="80">
        <v>37</v>
      </c>
      <c r="B25" s="115">
        <v>17.799999999999997</v>
      </c>
      <c r="C25" s="115">
        <v>21.3</v>
      </c>
      <c r="D25" s="115">
        <v>15.700000000000001</v>
      </c>
      <c r="E25" s="116">
        <v>19.700000000000003</v>
      </c>
    </row>
    <row r="26" spans="1:5" s="71" customFormat="1" ht="13">
      <c r="A26" s="80">
        <v>38</v>
      </c>
      <c r="B26" s="115">
        <v>18.799999999999997</v>
      </c>
      <c r="C26" s="115">
        <v>22.6</v>
      </c>
      <c r="D26" s="115">
        <v>16.399999999999999</v>
      </c>
      <c r="E26" s="116">
        <v>20.800000000000004</v>
      </c>
    </row>
    <row r="27" spans="1:5" s="71" customFormat="1" ht="14" thickBot="1">
      <c r="A27" s="80">
        <v>39</v>
      </c>
      <c r="B27" s="118">
        <v>19.899999999999999</v>
      </c>
      <c r="C27" s="118">
        <v>24.2</v>
      </c>
      <c r="D27" s="118">
        <v>17.299999999999997</v>
      </c>
      <c r="E27" s="119">
        <v>22</v>
      </c>
    </row>
    <row r="28" spans="1:5" s="71" customFormat="1" ht="13">
      <c r="A28" s="80">
        <v>40</v>
      </c>
      <c r="B28" s="122">
        <v>21.000000000000004</v>
      </c>
      <c r="C28" s="122">
        <v>25.9</v>
      </c>
      <c r="D28" s="122">
        <v>18.200000000000003</v>
      </c>
      <c r="E28" s="123">
        <v>23.2</v>
      </c>
    </row>
    <row r="29" spans="1:5" s="71" customFormat="1" ht="13">
      <c r="A29" s="80">
        <v>41</v>
      </c>
      <c r="B29" s="115">
        <v>22.099999999999998</v>
      </c>
      <c r="C29" s="115">
        <v>27.599999999999998</v>
      </c>
      <c r="D29" s="115">
        <v>19.100000000000001</v>
      </c>
      <c r="E29" s="116">
        <v>24.5</v>
      </c>
    </row>
    <row r="30" spans="1:5" s="71" customFormat="1" ht="13">
      <c r="A30" s="80">
        <v>42</v>
      </c>
      <c r="B30" s="115">
        <v>23.2</v>
      </c>
      <c r="C30" s="115">
        <v>29.400000000000002</v>
      </c>
      <c r="D30" s="115">
        <v>20.100000000000001</v>
      </c>
      <c r="E30" s="116">
        <v>25.8</v>
      </c>
    </row>
    <row r="31" spans="1:5" s="71" customFormat="1" ht="13">
      <c r="A31" s="80">
        <v>43</v>
      </c>
      <c r="B31" s="115">
        <v>24.3</v>
      </c>
      <c r="C31" s="115">
        <v>31.200000000000003</v>
      </c>
      <c r="D31" s="115">
        <v>21.099999999999998</v>
      </c>
      <c r="E31" s="116">
        <v>27.099999999999998</v>
      </c>
    </row>
    <row r="32" spans="1:5" s="71" customFormat="1" ht="14" thickBot="1">
      <c r="A32" s="80">
        <v>44</v>
      </c>
      <c r="B32" s="118">
        <v>25.499999999999996</v>
      </c>
      <c r="C32" s="118">
        <v>33</v>
      </c>
      <c r="D32" s="118">
        <v>22.2</v>
      </c>
      <c r="E32" s="119">
        <v>28.5</v>
      </c>
    </row>
    <row r="33" spans="1:5" s="71" customFormat="1" ht="13">
      <c r="A33" s="80">
        <v>45</v>
      </c>
      <c r="B33" s="122">
        <v>26.8</v>
      </c>
      <c r="C33" s="122">
        <v>34.799999999999997</v>
      </c>
      <c r="D33" s="122">
        <v>23.2</v>
      </c>
      <c r="E33" s="123">
        <v>29.799999999999997</v>
      </c>
    </row>
    <row r="34" spans="1:5" s="71" customFormat="1" ht="13">
      <c r="A34" s="80">
        <v>46</v>
      </c>
      <c r="B34" s="115">
        <v>28.099999999999998</v>
      </c>
      <c r="C34" s="115">
        <v>36.5</v>
      </c>
      <c r="D34" s="115">
        <v>24.2</v>
      </c>
      <c r="E34" s="116">
        <v>31</v>
      </c>
    </row>
    <row r="35" spans="1:5" s="71" customFormat="1" ht="13">
      <c r="A35" s="80">
        <v>47</v>
      </c>
      <c r="B35" s="115">
        <v>29.3</v>
      </c>
      <c r="C35" s="115">
        <v>38.199999999999996</v>
      </c>
      <c r="D35" s="115">
        <v>25.200000000000003</v>
      </c>
      <c r="E35" s="116">
        <v>32</v>
      </c>
    </row>
    <row r="36" spans="1:5" s="71" customFormat="1" ht="13">
      <c r="A36" s="80">
        <v>48</v>
      </c>
      <c r="B36" s="115">
        <v>30.5</v>
      </c>
      <c r="C36" s="115">
        <v>39.799999999999997</v>
      </c>
      <c r="D36" s="115">
        <v>26.099999999999998</v>
      </c>
      <c r="E36" s="116">
        <v>33.099999999999994</v>
      </c>
    </row>
    <row r="37" spans="1:5" s="71" customFormat="1" ht="14" thickBot="1">
      <c r="A37" s="80">
        <v>49</v>
      </c>
      <c r="B37" s="118">
        <v>31.900000000000002</v>
      </c>
      <c r="C37" s="118">
        <v>41.4</v>
      </c>
      <c r="D37" s="118">
        <v>27.099999999999998</v>
      </c>
      <c r="E37" s="119">
        <v>34.200000000000003</v>
      </c>
    </row>
    <row r="38" spans="1:5" s="71" customFormat="1" ht="13">
      <c r="A38" s="80">
        <v>50</v>
      </c>
      <c r="B38" s="122">
        <v>33.299999999999997</v>
      </c>
      <c r="C38" s="122">
        <v>42.900000000000006</v>
      </c>
      <c r="D38" s="122">
        <v>28.099999999999998</v>
      </c>
      <c r="E38" s="123">
        <v>35.400000000000006</v>
      </c>
    </row>
    <row r="39" spans="1:5" s="71" customFormat="1" ht="13">
      <c r="A39" s="80">
        <v>51</v>
      </c>
      <c r="B39" s="115">
        <v>34.700000000000003</v>
      </c>
      <c r="C39" s="115">
        <v>44.4</v>
      </c>
      <c r="D39" s="115">
        <v>29.100000000000005</v>
      </c>
      <c r="E39" s="116">
        <v>36.5</v>
      </c>
    </row>
    <row r="40" spans="1:5" s="71" customFormat="1" ht="13">
      <c r="A40" s="80">
        <v>52</v>
      </c>
      <c r="B40" s="115">
        <v>36.400000000000006</v>
      </c>
      <c r="C40" s="115">
        <v>46.199999999999996</v>
      </c>
      <c r="D40" s="115">
        <v>30.200000000000003</v>
      </c>
      <c r="E40" s="116">
        <v>37.800000000000004</v>
      </c>
    </row>
    <row r="41" spans="1:5" s="71" customFormat="1" ht="13">
      <c r="A41" s="80">
        <v>53</v>
      </c>
      <c r="B41" s="115">
        <v>38.1</v>
      </c>
      <c r="C41" s="115">
        <v>48.1</v>
      </c>
      <c r="D41" s="115">
        <v>31.5</v>
      </c>
      <c r="E41" s="116">
        <v>39.4</v>
      </c>
    </row>
    <row r="42" spans="1:5" s="71" customFormat="1" ht="14" thickBot="1">
      <c r="A42" s="80">
        <v>54</v>
      </c>
      <c r="B42" s="118">
        <v>39.799999999999997</v>
      </c>
      <c r="C42" s="118">
        <v>50.5</v>
      </c>
      <c r="D42" s="118">
        <v>32.799999999999997</v>
      </c>
      <c r="E42" s="119">
        <v>41.300000000000004</v>
      </c>
    </row>
    <row r="43" spans="1:5" s="71" customFormat="1" ht="13">
      <c r="A43" s="80">
        <v>55</v>
      </c>
      <c r="B43" s="122">
        <v>41.6</v>
      </c>
      <c r="C43" s="122">
        <v>53.5</v>
      </c>
      <c r="D43" s="122">
        <v>34</v>
      </c>
      <c r="E43" s="123">
        <v>43.5</v>
      </c>
    </row>
    <row r="44" spans="1:5" s="71" customFormat="1" ht="13">
      <c r="A44" s="80">
        <v>56</v>
      </c>
      <c r="B44" s="115">
        <v>43.4</v>
      </c>
      <c r="C44" s="115">
        <v>56.5</v>
      </c>
      <c r="D44" s="115">
        <v>35.200000000000003</v>
      </c>
      <c r="E44" s="116">
        <v>45.999999999999993</v>
      </c>
    </row>
    <row r="45" spans="1:5" s="71" customFormat="1" ht="13">
      <c r="A45" s="80">
        <v>57</v>
      </c>
      <c r="B45" s="115">
        <v>45.199999999999996</v>
      </c>
      <c r="C45" s="115">
        <v>59.4</v>
      </c>
      <c r="D45" s="115">
        <v>36.400000000000006</v>
      </c>
      <c r="E45" s="116">
        <v>48.699999999999996</v>
      </c>
    </row>
    <row r="46" spans="1:5" s="71" customFormat="1" ht="13">
      <c r="A46" s="80">
        <v>58</v>
      </c>
      <c r="B46" s="115">
        <v>46.8</v>
      </c>
      <c r="C46" s="115">
        <v>62.300000000000004</v>
      </c>
      <c r="D46" s="115">
        <v>37.6</v>
      </c>
      <c r="E46" s="116">
        <v>51.4</v>
      </c>
    </row>
    <row r="47" spans="1:5" s="71" customFormat="1" ht="14" thickBot="1">
      <c r="A47" s="80">
        <v>59</v>
      </c>
      <c r="B47" s="118">
        <v>48.4</v>
      </c>
      <c r="C47" s="118">
        <v>65.199999999999989</v>
      </c>
      <c r="D47" s="118">
        <v>38.9</v>
      </c>
      <c r="E47" s="119">
        <v>53.800000000000004</v>
      </c>
    </row>
    <row r="48" spans="1:5" s="71" customFormat="1" ht="13">
      <c r="A48" s="80">
        <v>60</v>
      </c>
      <c r="B48" s="122">
        <v>50.099999999999994</v>
      </c>
      <c r="C48" s="122">
        <v>67.900000000000006</v>
      </c>
      <c r="D48" s="122">
        <v>40.200000000000003</v>
      </c>
      <c r="E48" s="123">
        <v>56.300000000000004</v>
      </c>
    </row>
    <row r="49" spans="1:6" s="71" customFormat="1" ht="13">
      <c r="A49" s="80">
        <v>61</v>
      </c>
      <c r="B49" s="115">
        <v>52</v>
      </c>
      <c r="C49" s="115">
        <v>70.7</v>
      </c>
      <c r="D49" s="115">
        <v>41.4</v>
      </c>
      <c r="E49" s="116">
        <v>58.800000000000004</v>
      </c>
    </row>
    <row r="50" spans="1:6" s="71" customFormat="1" ht="13">
      <c r="A50" s="80">
        <v>62</v>
      </c>
      <c r="B50" s="115">
        <v>53.9</v>
      </c>
      <c r="C50" s="115">
        <v>73.300000000000011</v>
      </c>
      <c r="D50" s="115">
        <v>42.7</v>
      </c>
      <c r="E50" s="116">
        <v>61.4</v>
      </c>
    </row>
    <row r="51" spans="1:6" s="71" customFormat="1" ht="13">
      <c r="A51" s="80">
        <v>63</v>
      </c>
      <c r="B51" s="115">
        <v>55.800000000000004</v>
      </c>
      <c r="C51" s="115">
        <v>75.800000000000011</v>
      </c>
      <c r="D51" s="115">
        <v>44.1</v>
      </c>
      <c r="E51" s="116">
        <v>64</v>
      </c>
    </row>
    <row r="52" spans="1:6" s="71" customFormat="1" ht="14" thickBot="1">
      <c r="A52" s="80">
        <v>64</v>
      </c>
      <c r="B52" s="118">
        <v>58</v>
      </c>
      <c r="C52" s="118">
        <v>78.7</v>
      </c>
      <c r="D52" s="118">
        <v>45.499999999999993</v>
      </c>
      <c r="E52" s="119">
        <v>66.900000000000006</v>
      </c>
    </row>
    <row r="53" spans="1:6" s="71" customFormat="1" ht="13">
      <c r="A53" s="80">
        <v>65</v>
      </c>
      <c r="B53" s="122">
        <v>60.800000000000011</v>
      </c>
      <c r="C53" s="122">
        <v>82.399999999999991</v>
      </c>
      <c r="D53" s="122">
        <v>47.099999999999994</v>
      </c>
      <c r="E53" s="123">
        <v>70.3</v>
      </c>
    </row>
    <row r="54" spans="1:6" s="71" customFormat="1" ht="13">
      <c r="A54" s="80">
        <v>66</v>
      </c>
      <c r="B54" s="115">
        <v>64.099999999999994</v>
      </c>
      <c r="C54" s="115">
        <v>87.5</v>
      </c>
      <c r="D54" s="115">
        <v>49.199999999999996</v>
      </c>
      <c r="E54" s="116">
        <v>74.100000000000009</v>
      </c>
    </row>
    <row r="55" spans="1:6" s="71" customFormat="1" ht="13">
      <c r="A55" s="80">
        <v>67</v>
      </c>
      <c r="B55" s="115">
        <v>67.800000000000011</v>
      </c>
      <c r="C55" s="115">
        <v>93.399999999999991</v>
      </c>
      <c r="D55" s="115">
        <v>51.5</v>
      </c>
      <c r="E55" s="116">
        <v>78.2</v>
      </c>
    </row>
    <row r="56" spans="1:6" s="71" customFormat="1" ht="13">
      <c r="A56" s="80">
        <v>68</v>
      </c>
      <c r="B56" s="115">
        <v>71.600000000000009</v>
      </c>
      <c r="C56" s="115">
        <v>100.39999999999999</v>
      </c>
      <c r="D56" s="115">
        <v>54.29999999999999</v>
      </c>
      <c r="E56" s="116">
        <v>82</v>
      </c>
    </row>
    <row r="57" spans="1:6" s="71" customFormat="1" ht="13">
      <c r="A57" s="80">
        <v>69</v>
      </c>
      <c r="B57" s="115">
        <v>75.400000000000006</v>
      </c>
      <c r="C57" s="115">
        <v>107.60000000000001</v>
      </c>
      <c r="D57" s="115">
        <v>57</v>
      </c>
      <c r="E57" s="116">
        <v>85.899999999999991</v>
      </c>
    </row>
    <row r="58" spans="1:6" s="71" customFormat="1" ht="14" thickBot="1">
      <c r="A58" s="81">
        <v>70</v>
      </c>
      <c r="B58" s="118">
        <v>79.3</v>
      </c>
      <c r="C58" s="118">
        <v>115</v>
      </c>
      <c r="D58" s="118">
        <v>60</v>
      </c>
      <c r="E58" s="119">
        <v>90</v>
      </c>
    </row>
    <row r="61" spans="1:6">
      <c r="D61" s="111"/>
      <c r="F61" s="82"/>
    </row>
    <row r="62" spans="1:6" s="71" customFormat="1" ht="13">
      <c r="A62" s="82" t="s">
        <v>63</v>
      </c>
      <c r="B62" s="73"/>
      <c r="C62" s="83">
        <v>20000</v>
      </c>
      <c r="D62" s="73"/>
      <c r="E62" s="83"/>
      <c r="F62" s="84"/>
    </row>
    <row r="63" spans="1:6" s="71" customFormat="1" ht="13">
      <c r="B63" s="73"/>
      <c r="C63" s="73"/>
      <c r="D63" s="73"/>
      <c r="E63" s="73"/>
    </row>
    <row r="64" spans="1:6" s="71" customFormat="1" ht="13">
      <c r="A64" s="82" t="s">
        <v>64</v>
      </c>
      <c r="B64" s="73"/>
      <c r="C64" s="73"/>
      <c r="D64" s="73"/>
      <c r="E64" s="73"/>
    </row>
    <row r="65" spans="2:5" s="71" customFormat="1">
      <c r="B65" s="85" t="s">
        <v>65</v>
      </c>
      <c r="C65" s="85"/>
      <c r="D65" s="85"/>
      <c r="E65" s="73"/>
    </row>
    <row r="66" spans="2:5" s="71" customFormat="1" ht="13">
      <c r="B66" s="86" t="s">
        <v>66</v>
      </c>
      <c r="C66" s="86"/>
      <c r="D66" s="86"/>
      <c r="E66" s="73"/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workbookViewId="0">
      <selection activeCell="J16" sqref="J16"/>
    </sheetView>
  </sheetViews>
  <sheetFormatPr baseColWidth="10" defaultColWidth="8.83203125" defaultRowHeight="15"/>
  <cols>
    <col min="1" max="1" width="14.33203125" style="1" customWidth="1"/>
    <col min="2" max="5" width="17.33203125" style="236" customWidth="1"/>
  </cols>
  <sheetData>
    <row r="1" spans="1:5">
      <c r="A1" s="1" t="s">
        <v>35</v>
      </c>
    </row>
    <row r="2" spans="1:5">
      <c r="A2" s="1" t="s">
        <v>6</v>
      </c>
      <c r="B2" s="236" t="s">
        <v>14</v>
      </c>
      <c r="C2" s="236" t="s">
        <v>15</v>
      </c>
      <c r="D2" s="236" t="s">
        <v>17</v>
      </c>
      <c r="E2" s="236" t="s">
        <v>16</v>
      </c>
    </row>
    <row r="3" spans="1:5">
      <c r="A3" s="1" t="s">
        <v>9</v>
      </c>
      <c r="B3" s="237">
        <v>66.500000000000043</v>
      </c>
      <c r="C3" s="237">
        <v>101.3</v>
      </c>
      <c r="D3" s="237">
        <v>74.499999999999972</v>
      </c>
      <c r="E3" s="237">
        <v>109.3</v>
      </c>
    </row>
    <row r="4" spans="1:5">
      <c r="A4" s="1" t="s">
        <v>7</v>
      </c>
      <c r="B4" s="237">
        <v>76.399999999999991</v>
      </c>
      <c r="C4" s="237">
        <v>120.70000000000002</v>
      </c>
      <c r="D4" s="237">
        <v>84.399999999999991</v>
      </c>
      <c r="E4" s="237">
        <v>128.70000000000002</v>
      </c>
    </row>
    <row r="5" spans="1:5">
      <c r="A5" s="1" t="s">
        <v>8</v>
      </c>
      <c r="B5" s="237">
        <v>93.500000000000057</v>
      </c>
      <c r="C5" s="237">
        <v>147.10000000000005</v>
      </c>
      <c r="D5" s="237">
        <v>101.49999999999997</v>
      </c>
      <c r="E5" s="237">
        <v>155.10000000000005</v>
      </c>
    </row>
    <row r="6" spans="1:5">
      <c r="A6" s="1" t="s">
        <v>10</v>
      </c>
      <c r="B6" s="237">
        <v>112.4</v>
      </c>
      <c r="C6" s="237">
        <v>186.59999999999997</v>
      </c>
      <c r="D6" s="237">
        <v>120.40000000000006</v>
      </c>
      <c r="E6" s="237">
        <v>194.59999999999997</v>
      </c>
    </row>
    <row r="7" spans="1:5">
      <c r="A7" s="1" t="s">
        <v>12</v>
      </c>
      <c r="B7" s="237">
        <v>138.20000000000002</v>
      </c>
      <c r="C7" s="237">
        <v>233.99999999999997</v>
      </c>
      <c r="D7" s="237">
        <v>146.19999999999993</v>
      </c>
      <c r="E7" s="237">
        <v>241.99999999999997</v>
      </c>
    </row>
    <row r="8" spans="1:5">
      <c r="A8" s="1" t="s">
        <v>11</v>
      </c>
      <c r="B8" s="237">
        <v>178.60000000000005</v>
      </c>
      <c r="C8" s="237">
        <v>262.50000000000017</v>
      </c>
      <c r="D8" s="237">
        <v>186.60000000000005</v>
      </c>
      <c r="E8" s="237">
        <v>270.50000000000017</v>
      </c>
    </row>
    <row r="9" spans="1:5">
      <c r="A9" s="1" t="s">
        <v>13</v>
      </c>
      <c r="B9" s="237">
        <v>114.1</v>
      </c>
      <c r="C9" s="237">
        <v>174.79999999999998</v>
      </c>
      <c r="D9" s="237">
        <v>118.89999999999998</v>
      </c>
      <c r="E9" s="237">
        <v>179.6</v>
      </c>
    </row>
    <row r="10" spans="1:5">
      <c r="A10" s="1" t="s">
        <v>20</v>
      </c>
      <c r="B10" s="237">
        <v>155.30000000000007</v>
      </c>
      <c r="C10" s="237">
        <v>245.1</v>
      </c>
      <c r="D10" s="237">
        <v>160.10000000000005</v>
      </c>
      <c r="E10" s="237">
        <v>249.9</v>
      </c>
    </row>
    <row r="11" spans="1:5">
      <c r="A11" s="1" t="s">
        <v>18</v>
      </c>
      <c r="B11" s="237">
        <v>205.90000000000003</v>
      </c>
      <c r="C11" s="237">
        <v>314.10000000000002</v>
      </c>
      <c r="D11" s="237">
        <v>210.7</v>
      </c>
      <c r="E11" s="237">
        <v>318.90000000000003</v>
      </c>
    </row>
    <row r="12" spans="1:5">
      <c r="A12" s="1" t="s">
        <v>21</v>
      </c>
      <c r="B12" s="237">
        <v>226.39999999999998</v>
      </c>
      <c r="C12" s="237">
        <v>337.99999999999989</v>
      </c>
      <c r="D12" s="237">
        <v>231.20000000000007</v>
      </c>
      <c r="E12" s="237">
        <v>342.8</v>
      </c>
    </row>
    <row r="13" spans="1:5">
      <c r="A13" s="4" t="s">
        <v>43</v>
      </c>
      <c r="B13" s="237">
        <v>306.90000000000015</v>
      </c>
      <c r="C13" s="237">
        <v>398.49999999999989</v>
      </c>
      <c r="D13" s="237">
        <v>311.69999999999993</v>
      </c>
      <c r="E13" s="237">
        <v>403.29999999999995</v>
      </c>
    </row>
    <row r="15" spans="1:5">
      <c r="A15" s="1" t="s">
        <v>36</v>
      </c>
    </row>
    <row r="16" spans="1:5">
      <c r="A16" s="1" t="s">
        <v>6</v>
      </c>
      <c r="B16" s="236" t="s">
        <v>14</v>
      </c>
      <c r="C16" s="236" t="s">
        <v>15</v>
      </c>
      <c r="D16" s="236" t="s">
        <v>17</v>
      </c>
      <c r="E16" s="236" t="s">
        <v>16</v>
      </c>
    </row>
    <row r="17" spans="1:5">
      <c r="A17" s="1" t="s">
        <v>9</v>
      </c>
      <c r="B17" s="237">
        <v>38.100000000000009</v>
      </c>
      <c r="C17" s="237">
        <v>57.3</v>
      </c>
      <c r="D17" s="237">
        <v>42.099999999999994</v>
      </c>
      <c r="E17" s="237">
        <v>61.3</v>
      </c>
    </row>
    <row r="18" spans="1:5">
      <c r="A18" s="1" t="s">
        <v>7</v>
      </c>
      <c r="B18" s="237">
        <v>43.599999999999994</v>
      </c>
      <c r="C18" s="237">
        <v>67.900000000000006</v>
      </c>
      <c r="D18" s="237">
        <v>47.599999999999994</v>
      </c>
      <c r="E18" s="237">
        <v>71.900000000000006</v>
      </c>
    </row>
    <row r="19" spans="1:5">
      <c r="A19" s="1" t="s">
        <v>8</v>
      </c>
      <c r="B19" s="237">
        <v>52.70000000000001</v>
      </c>
      <c r="C19" s="237">
        <v>82.300000000000011</v>
      </c>
      <c r="D19" s="237">
        <v>56.70000000000001</v>
      </c>
      <c r="E19" s="237">
        <v>86.300000000000011</v>
      </c>
    </row>
    <row r="20" spans="1:5">
      <c r="A20" s="1" t="s">
        <v>10</v>
      </c>
      <c r="B20" s="237">
        <v>63.20000000000001</v>
      </c>
      <c r="C20" s="237">
        <v>104.19999999999999</v>
      </c>
      <c r="D20" s="237">
        <v>67.200000000000017</v>
      </c>
      <c r="E20" s="237">
        <v>108.19999999999999</v>
      </c>
    </row>
    <row r="21" spans="1:5">
      <c r="A21" s="1" t="s">
        <v>12</v>
      </c>
      <c r="B21" s="237">
        <v>77.400000000000006</v>
      </c>
      <c r="C21" s="237">
        <v>129.6</v>
      </c>
      <c r="D21" s="237">
        <v>81.399999999999977</v>
      </c>
      <c r="E21" s="237">
        <v>133.6</v>
      </c>
    </row>
    <row r="22" spans="1:5">
      <c r="A22" s="1" t="s">
        <v>11</v>
      </c>
      <c r="B22" s="237">
        <v>99.800000000000011</v>
      </c>
      <c r="C22" s="237">
        <v>144.90000000000003</v>
      </c>
      <c r="D22" s="237">
        <v>103.80000000000001</v>
      </c>
      <c r="E22" s="237">
        <v>148.90000000000003</v>
      </c>
    </row>
    <row r="23" spans="1:5">
      <c r="A23" s="1" t="s">
        <v>13</v>
      </c>
      <c r="B23" s="237">
        <v>62.1</v>
      </c>
      <c r="C23" s="237">
        <v>93.199999999999989</v>
      </c>
      <c r="D23" s="237">
        <v>64.5</v>
      </c>
      <c r="E23" s="237">
        <v>95.6</v>
      </c>
    </row>
    <row r="24" spans="1:5">
      <c r="A24" s="1" t="s">
        <v>20</v>
      </c>
      <c r="B24" s="237">
        <v>84.90000000000002</v>
      </c>
      <c r="C24" s="237">
        <v>131.1</v>
      </c>
      <c r="D24" s="237">
        <v>87.300000000000011</v>
      </c>
      <c r="E24" s="237">
        <v>133.50000000000003</v>
      </c>
    </row>
    <row r="25" spans="1:5">
      <c r="A25" s="1" t="s">
        <v>18</v>
      </c>
      <c r="B25" s="237">
        <v>112.30000000000001</v>
      </c>
      <c r="C25" s="237">
        <v>167.7</v>
      </c>
      <c r="D25" s="237">
        <v>114.7</v>
      </c>
      <c r="E25" s="237">
        <v>170.10000000000002</v>
      </c>
    </row>
    <row r="26" spans="1:5">
      <c r="A26" s="1" t="s">
        <v>21</v>
      </c>
      <c r="B26" s="237">
        <v>123.60000000000001</v>
      </c>
      <c r="C26" s="237">
        <v>180.39999999999998</v>
      </c>
      <c r="D26" s="237">
        <v>126.00000000000003</v>
      </c>
      <c r="E26" s="237">
        <v>182.8</v>
      </c>
    </row>
    <row r="27" spans="1:5">
      <c r="A27" s="4" t="s">
        <v>43</v>
      </c>
      <c r="B27" s="237">
        <v>164.50000000000006</v>
      </c>
      <c r="C27" s="237">
        <v>211.30000000000004</v>
      </c>
      <c r="D27" s="237">
        <v>166.89999999999998</v>
      </c>
      <c r="E27" s="237">
        <v>213.70000000000002</v>
      </c>
    </row>
    <row r="29" spans="1:5">
      <c r="A29" s="1" t="s">
        <v>37</v>
      </c>
    </row>
    <row r="30" spans="1:5">
      <c r="A30" s="1" t="s">
        <v>6</v>
      </c>
      <c r="B30" s="236" t="s">
        <v>14</v>
      </c>
      <c r="C30" s="236" t="s">
        <v>15</v>
      </c>
      <c r="D30" s="236" t="s">
        <v>17</v>
      </c>
      <c r="E30" s="236" t="s">
        <v>16</v>
      </c>
    </row>
    <row r="31" spans="1:5">
      <c r="A31" s="1" t="s">
        <v>9</v>
      </c>
      <c r="B31" s="237">
        <v>23.900000000000002</v>
      </c>
      <c r="C31" s="237">
        <v>35.299999999999997</v>
      </c>
      <c r="D31" s="237">
        <v>25.900000000000002</v>
      </c>
      <c r="E31" s="237">
        <v>37.299999999999997</v>
      </c>
    </row>
    <row r="32" spans="1:5">
      <c r="A32" s="1" t="s">
        <v>7</v>
      </c>
      <c r="B32" s="237">
        <v>27.2</v>
      </c>
      <c r="C32" s="237">
        <v>41.5</v>
      </c>
      <c r="D32" s="237">
        <v>29.2</v>
      </c>
      <c r="E32" s="237">
        <v>43.5</v>
      </c>
    </row>
    <row r="33" spans="1:5">
      <c r="A33" s="1" t="s">
        <v>8</v>
      </c>
      <c r="B33" s="237">
        <v>32.300000000000004</v>
      </c>
      <c r="C33" s="237">
        <v>49.900000000000006</v>
      </c>
      <c r="D33" s="237">
        <v>34.300000000000004</v>
      </c>
      <c r="E33" s="237">
        <v>51.900000000000006</v>
      </c>
    </row>
    <row r="34" spans="1:5">
      <c r="A34" s="1" t="s">
        <v>10</v>
      </c>
      <c r="B34" s="237">
        <v>38.6</v>
      </c>
      <c r="C34" s="237">
        <v>63</v>
      </c>
      <c r="D34" s="237">
        <v>40.6</v>
      </c>
      <c r="E34" s="237">
        <v>65</v>
      </c>
    </row>
    <row r="35" spans="1:5">
      <c r="A35" s="1" t="s">
        <v>12</v>
      </c>
      <c r="B35" s="237">
        <v>47</v>
      </c>
      <c r="C35" s="237">
        <v>77.400000000000006</v>
      </c>
      <c r="D35" s="237">
        <v>48.999999999999993</v>
      </c>
      <c r="E35" s="237">
        <v>79.400000000000006</v>
      </c>
    </row>
    <row r="36" spans="1:5">
      <c r="A36" s="1" t="s">
        <v>11</v>
      </c>
      <c r="B36" s="237">
        <v>60.400000000000006</v>
      </c>
      <c r="C36" s="237">
        <v>86.100000000000009</v>
      </c>
      <c r="D36" s="237">
        <v>62.400000000000006</v>
      </c>
      <c r="E36" s="237">
        <v>88.100000000000009</v>
      </c>
    </row>
    <row r="37" spans="1:5">
      <c r="A37" s="1" t="s">
        <v>13</v>
      </c>
      <c r="B37" s="237">
        <v>36.1</v>
      </c>
      <c r="C37" s="237">
        <v>52.4</v>
      </c>
      <c r="D37" s="237">
        <v>37.300000000000004</v>
      </c>
      <c r="E37" s="237">
        <v>53.6</v>
      </c>
    </row>
    <row r="38" spans="1:5">
      <c r="A38" s="1" t="s">
        <v>20</v>
      </c>
      <c r="B38" s="237">
        <v>49.7</v>
      </c>
      <c r="C38" s="237">
        <v>74.099999999999994</v>
      </c>
      <c r="D38" s="237">
        <v>50.900000000000006</v>
      </c>
      <c r="E38" s="237">
        <v>75.300000000000011</v>
      </c>
    </row>
    <row r="39" spans="1:5">
      <c r="A39" s="1" t="s">
        <v>18</v>
      </c>
      <c r="B39" s="237">
        <v>65.5</v>
      </c>
      <c r="C39" s="237">
        <v>94.5</v>
      </c>
      <c r="D39" s="237">
        <v>66.7</v>
      </c>
      <c r="E39" s="237">
        <v>95.7</v>
      </c>
    </row>
    <row r="40" spans="1:5">
      <c r="A40" s="1" t="s">
        <v>21</v>
      </c>
      <c r="B40" s="237">
        <v>72.2</v>
      </c>
      <c r="C40" s="237">
        <v>101.60000000000001</v>
      </c>
      <c r="D40" s="237">
        <v>73.400000000000006</v>
      </c>
      <c r="E40" s="237">
        <v>102.80000000000001</v>
      </c>
    </row>
    <row r="41" spans="1:5">
      <c r="A41" s="4" t="s">
        <v>43</v>
      </c>
      <c r="B41" s="237">
        <v>93.300000000000011</v>
      </c>
      <c r="C41" s="237">
        <v>117.70000000000002</v>
      </c>
      <c r="D41" s="237">
        <v>94.5</v>
      </c>
      <c r="E41" s="237">
        <v>118.9</v>
      </c>
    </row>
    <row r="43" spans="1:5">
      <c r="A43" s="3" t="s">
        <v>38</v>
      </c>
    </row>
    <row r="44" spans="1:5">
      <c r="A44" s="3" t="s">
        <v>6</v>
      </c>
      <c r="B44" s="236" t="s">
        <v>14</v>
      </c>
      <c r="C44" s="236" t="s">
        <v>15</v>
      </c>
      <c r="D44" s="236" t="s">
        <v>17</v>
      </c>
      <c r="E44" s="236" t="s">
        <v>16</v>
      </c>
    </row>
    <row r="45" spans="1:5">
      <c r="A45" s="3" t="s">
        <v>9</v>
      </c>
      <c r="B45" s="237">
        <v>16.8</v>
      </c>
      <c r="C45" s="237">
        <v>24.3</v>
      </c>
      <c r="D45" s="237">
        <v>17.8</v>
      </c>
      <c r="E45" s="237">
        <v>25.3</v>
      </c>
    </row>
    <row r="46" spans="1:5">
      <c r="A46" s="3" t="s">
        <v>7</v>
      </c>
      <c r="B46" s="237">
        <v>19</v>
      </c>
      <c r="C46" s="237">
        <v>28.3</v>
      </c>
      <c r="D46" s="237">
        <v>20</v>
      </c>
      <c r="E46" s="237">
        <v>29.3</v>
      </c>
    </row>
    <row r="47" spans="1:5">
      <c r="A47" s="3" t="s">
        <v>8</v>
      </c>
      <c r="B47" s="237">
        <v>22.1</v>
      </c>
      <c r="C47" s="237">
        <v>33.700000000000003</v>
      </c>
      <c r="D47" s="237">
        <v>23.1</v>
      </c>
      <c r="E47" s="237">
        <v>34.700000000000003</v>
      </c>
    </row>
    <row r="48" spans="1:5">
      <c r="A48" s="3" t="s">
        <v>10</v>
      </c>
      <c r="B48" s="237">
        <v>26.3</v>
      </c>
      <c r="C48" s="237">
        <v>42.4</v>
      </c>
      <c r="D48" s="237">
        <v>27.3</v>
      </c>
      <c r="E48" s="237">
        <v>43.4</v>
      </c>
    </row>
    <row r="49" spans="1:5">
      <c r="A49" s="3" t="s">
        <v>12</v>
      </c>
      <c r="B49" s="237">
        <v>31.8</v>
      </c>
      <c r="C49" s="237">
        <v>51.300000000000004</v>
      </c>
      <c r="D49" s="237">
        <v>32.799999999999997</v>
      </c>
      <c r="E49" s="237">
        <v>52.300000000000004</v>
      </c>
    </row>
    <row r="50" spans="1:5">
      <c r="A50" s="3" t="s">
        <v>11</v>
      </c>
      <c r="B50" s="237">
        <v>40.700000000000003</v>
      </c>
      <c r="C50" s="237">
        <v>56.7</v>
      </c>
      <c r="D50" s="237">
        <v>41.7</v>
      </c>
      <c r="E50" s="237">
        <v>57.7</v>
      </c>
    </row>
    <row r="51" spans="1:5">
      <c r="A51" s="3" t="s">
        <v>13</v>
      </c>
      <c r="B51" s="237">
        <v>23.1</v>
      </c>
      <c r="C51" s="237">
        <v>32</v>
      </c>
      <c r="D51" s="237">
        <v>23.700000000000003</v>
      </c>
      <c r="E51" s="237">
        <v>32.6</v>
      </c>
    </row>
    <row r="52" spans="1:5">
      <c r="A52" s="3" t="s">
        <v>20</v>
      </c>
      <c r="B52" s="237">
        <v>32.1</v>
      </c>
      <c r="C52" s="237">
        <v>45.6</v>
      </c>
      <c r="D52" s="237">
        <v>32.700000000000003</v>
      </c>
      <c r="E52" s="237">
        <v>46.2</v>
      </c>
    </row>
    <row r="53" spans="1:5">
      <c r="A53" s="3" t="s">
        <v>18</v>
      </c>
      <c r="B53" s="237">
        <v>42.1</v>
      </c>
      <c r="C53" s="237">
        <v>57.9</v>
      </c>
      <c r="D53" s="237">
        <v>42.7</v>
      </c>
      <c r="E53" s="237">
        <v>58.5</v>
      </c>
    </row>
    <row r="54" spans="1:5">
      <c r="A54" s="3" t="s">
        <v>21</v>
      </c>
      <c r="B54" s="237">
        <v>46.5</v>
      </c>
      <c r="C54" s="237">
        <v>62.2</v>
      </c>
      <c r="D54" s="237">
        <v>47.1</v>
      </c>
      <c r="E54" s="237">
        <v>62.800000000000004</v>
      </c>
    </row>
    <row r="55" spans="1:5">
      <c r="A55" s="4" t="s">
        <v>43</v>
      </c>
      <c r="B55" s="237">
        <v>57.7</v>
      </c>
      <c r="C55" s="237">
        <v>70.900000000000006</v>
      </c>
      <c r="D55" s="237">
        <v>58.300000000000004</v>
      </c>
      <c r="E55" s="237">
        <v>71.5</v>
      </c>
    </row>
  </sheetData>
  <customSheetViews>
    <customSheetView guid="{C54D411C-84AA-4967-96AF-65091408DF7E}">
      <selection sqref="A1: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workbookViewId="0">
      <selection activeCell="J24" sqref="J24"/>
    </sheetView>
  </sheetViews>
  <sheetFormatPr baseColWidth="10" defaultColWidth="8.83203125" defaultRowHeight="15"/>
  <cols>
    <col min="1" max="1" width="15.6640625" customWidth="1"/>
    <col min="2" max="5" width="11.6640625" style="5" customWidth="1"/>
  </cols>
  <sheetData>
    <row r="1" spans="1:5">
      <c r="A1" s="1" t="s">
        <v>39</v>
      </c>
    </row>
    <row r="2" spans="1:5">
      <c r="A2" s="1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1" t="s">
        <v>9</v>
      </c>
      <c r="B3" s="238">
        <v>32</v>
      </c>
      <c r="C3" s="238">
        <v>40.800000000000004</v>
      </c>
      <c r="D3" s="238">
        <v>44.8</v>
      </c>
      <c r="E3" s="238">
        <v>53.600000000000009</v>
      </c>
    </row>
    <row r="4" spans="1:5">
      <c r="A4" s="1" t="s">
        <v>7</v>
      </c>
      <c r="B4" s="238">
        <v>40</v>
      </c>
      <c r="C4" s="238">
        <v>58.399999999999984</v>
      </c>
      <c r="D4" s="238">
        <v>52.8</v>
      </c>
      <c r="E4" s="238">
        <v>71.200000000000031</v>
      </c>
    </row>
    <row r="5" spans="1:5">
      <c r="A5" s="1" t="s">
        <v>8</v>
      </c>
      <c r="B5" s="238">
        <v>49.599999999999987</v>
      </c>
      <c r="C5" s="238">
        <v>79.200000000000031</v>
      </c>
      <c r="D5" s="238">
        <v>62.399999999999991</v>
      </c>
      <c r="E5" s="238">
        <v>92</v>
      </c>
    </row>
    <row r="6" spans="1:5">
      <c r="A6" s="1" t="s">
        <v>10</v>
      </c>
      <c r="B6" s="238">
        <v>64</v>
      </c>
      <c r="C6" s="238">
        <v>99.200000000000031</v>
      </c>
      <c r="D6" s="238">
        <v>76.799999999999969</v>
      </c>
      <c r="E6" s="238">
        <v>112</v>
      </c>
    </row>
    <row r="7" spans="1:5">
      <c r="A7" s="1" t="s">
        <v>12</v>
      </c>
      <c r="B7" s="238">
        <v>82.400000000000034</v>
      </c>
      <c r="C7" s="238">
        <v>136.79999999999998</v>
      </c>
      <c r="D7" s="238">
        <v>95.199999999999974</v>
      </c>
      <c r="E7" s="238">
        <v>149.60000000000005</v>
      </c>
    </row>
    <row r="8" spans="1:5">
      <c r="A8" s="1" t="s">
        <v>11</v>
      </c>
      <c r="B8" s="238">
        <v>106.39999999999999</v>
      </c>
      <c r="C8" s="238">
        <v>176.8</v>
      </c>
      <c r="D8" s="238">
        <v>119.20000000000002</v>
      </c>
      <c r="E8" s="238">
        <v>189.60000000000005</v>
      </c>
    </row>
    <row r="9" spans="1:5">
      <c r="A9" s="1" t="s">
        <v>13</v>
      </c>
      <c r="B9" s="238">
        <v>54.399999999999984</v>
      </c>
      <c r="C9" s="238">
        <v>73.600000000000009</v>
      </c>
      <c r="D9" s="238">
        <v>64</v>
      </c>
      <c r="E9" s="238">
        <v>83.199999999999974</v>
      </c>
    </row>
    <row r="10" spans="1:5">
      <c r="A10" s="1" t="s">
        <v>20</v>
      </c>
      <c r="B10" s="238">
        <v>81.600000000000009</v>
      </c>
      <c r="C10" s="238">
        <v>104.79999999999997</v>
      </c>
      <c r="D10" s="238">
        <v>91.199999999999974</v>
      </c>
      <c r="E10" s="238">
        <v>114.39999999999999</v>
      </c>
    </row>
    <row r="11" spans="1:5">
      <c r="A11" s="1" t="s">
        <v>18</v>
      </c>
      <c r="B11" s="5" t="s">
        <v>22</v>
      </c>
      <c r="C11" s="5" t="s">
        <v>22</v>
      </c>
      <c r="D11" s="5" t="s">
        <v>22</v>
      </c>
      <c r="E11" s="5" t="s">
        <v>22</v>
      </c>
    </row>
    <row r="12" spans="1:5">
      <c r="A12" s="1" t="s">
        <v>21</v>
      </c>
      <c r="B12" s="5" t="s">
        <v>22</v>
      </c>
      <c r="C12" s="5" t="s">
        <v>22</v>
      </c>
      <c r="D12" s="5" t="s">
        <v>22</v>
      </c>
      <c r="E12" s="5" t="s">
        <v>22</v>
      </c>
    </row>
    <row r="13" spans="1:5">
      <c r="A13" s="4" t="s">
        <v>43</v>
      </c>
      <c r="B13" s="5" t="s">
        <v>22</v>
      </c>
      <c r="C13" s="5" t="s">
        <v>22</v>
      </c>
      <c r="D13" s="5" t="s">
        <v>22</v>
      </c>
      <c r="E13" s="5" t="s">
        <v>22</v>
      </c>
    </row>
    <row r="15" spans="1:5">
      <c r="A15" s="1" t="s">
        <v>40</v>
      </c>
    </row>
    <row r="16" spans="1:5">
      <c r="A16" s="1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1" t="s">
        <v>9</v>
      </c>
      <c r="B17" s="238">
        <v>16</v>
      </c>
      <c r="C17" s="238">
        <v>20.399999999999999</v>
      </c>
      <c r="D17" s="238">
        <v>22.399999999999995</v>
      </c>
      <c r="E17" s="238">
        <v>26.799999999999997</v>
      </c>
    </row>
    <row r="18" spans="1:5">
      <c r="A18" s="1" t="s">
        <v>7</v>
      </c>
      <c r="B18" s="238">
        <v>20</v>
      </c>
      <c r="C18" s="238">
        <v>29.199999999999996</v>
      </c>
      <c r="D18" s="238">
        <v>26.399999999999995</v>
      </c>
      <c r="E18" s="238">
        <v>35.600000000000009</v>
      </c>
    </row>
    <row r="19" spans="1:5">
      <c r="A19" s="1" t="s">
        <v>8</v>
      </c>
      <c r="B19" s="238">
        <v>24.799999999999997</v>
      </c>
      <c r="C19" s="238">
        <v>39.600000000000009</v>
      </c>
      <c r="D19" s="238">
        <v>31.2</v>
      </c>
      <c r="E19" s="238">
        <v>46</v>
      </c>
    </row>
    <row r="20" spans="1:5">
      <c r="A20" s="1" t="s">
        <v>10</v>
      </c>
      <c r="B20" s="238">
        <v>32</v>
      </c>
      <c r="C20" s="238">
        <v>49.600000000000009</v>
      </c>
      <c r="D20" s="238">
        <v>38.399999999999991</v>
      </c>
      <c r="E20" s="238">
        <v>56</v>
      </c>
    </row>
    <row r="21" spans="1:5">
      <c r="A21" s="1" t="s">
        <v>12</v>
      </c>
      <c r="B21" s="238">
        <v>41.2</v>
      </c>
      <c r="C21" s="238">
        <v>68.400000000000006</v>
      </c>
      <c r="D21" s="238">
        <v>47.599999999999994</v>
      </c>
      <c r="E21" s="238">
        <v>74.800000000000011</v>
      </c>
    </row>
    <row r="22" spans="1:5">
      <c r="A22" s="1" t="s">
        <v>11</v>
      </c>
      <c r="B22" s="238">
        <v>53.2</v>
      </c>
      <c r="C22" s="238">
        <v>88.40000000000002</v>
      </c>
      <c r="D22" s="238">
        <v>59.599999999999994</v>
      </c>
      <c r="E22" s="238">
        <v>94.800000000000011</v>
      </c>
    </row>
    <row r="23" spans="1:5">
      <c r="A23" s="1" t="s">
        <v>13</v>
      </c>
      <c r="B23" s="238">
        <v>27.199999999999996</v>
      </c>
      <c r="C23" s="238">
        <v>36.799999999999997</v>
      </c>
      <c r="D23" s="238">
        <v>32</v>
      </c>
      <c r="E23" s="238">
        <v>41.599999999999994</v>
      </c>
    </row>
    <row r="24" spans="1:5">
      <c r="A24" s="1" t="s">
        <v>20</v>
      </c>
      <c r="B24" s="238">
        <v>40.799999999999997</v>
      </c>
      <c r="C24" s="238">
        <v>52.399999999999991</v>
      </c>
      <c r="D24" s="238">
        <v>45.599999999999994</v>
      </c>
      <c r="E24" s="238">
        <v>57.2</v>
      </c>
    </row>
    <row r="25" spans="1:5">
      <c r="A25" s="1" t="s">
        <v>18</v>
      </c>
      <c r="B25" s="5" t="s">
        <v>22</v>
      </c>
      <c r="C25" s="5" t="s">
        <v>22</v>
      </c>
      <c r="D25" s="5" t="s">
        <v>22</v>
      </c>
      <c r="E25" s="5" t="s">
        <v>22</v>
      </c>
    </row>
    <row r="26" spans="1:5">
      <c r="A26" s="1" t="s">
        <v>21</v>
      </c>
      <c r="B26" s="5" t="s">
        <v>22</v>
      </c>
      <c r="C26" s="5" t="s">
        <v>22</v>
      </c>
      <c r="D26" s="5" t="s">
        <v>22</v>
      </c>
      <c r="E26" s="5" t="s">
        <v>22</v>
      </c>
    </row>
    <row r="27" spans="1:5">
      <c r="A27" s="4" t="s">
        <v>43</v>
      </c>
      <c r="B27" s="5" t="s">
        <v>22</v>
      </c>
      <c r="C27" s="5" t="s">
        <v>22</v>
      </c>
      <c r="D27" s="5" t="s">
        <v>22</v>
      </c>
      <c r="E27" s="5" t="s">
        <v>22</v>
      </c>
    </row>
    <row r="29" spans="1:5">
      <c r="A29" s="1" t="s">
        <v>41</v>
      </c>
    </row>
    <row r="30" spans="1:5">
      <c r="A30" s="1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1" t="s">
        <v>9</v>
      </c>
      <c r="B31" s="238">
        <v>8</v>
      </c>
      <c r="C31" s="238">
        <v>10.199999999999999</v>
      </c>
      <c r="D31" s="238">
        <v>11.2</v>
      </c>
      <c r="E31" s="238">
        <v>13.399999999999999</v>
      </c>
    </row>
    <row r="32" spans="1:5">
      <c r="A32" s="1" t="s">
        <v>7</v>
      </c>
      <c r="B32" s="238">
        <v>10</v>
      </c>
      <c r="C32" s="238">
        <v>14.6</v>
      </c>
      <c r="D32" s="238">
        <v>13.2</v>
      </c>
      <c r="E32" s="238">
        <v>17.8</v>
      </c>
    </row>
    <row r="33" spans="1:5">
      <c r="A33" s="1" t="s">
        <v>8</v>
      </c>
      <c r="B33" s="238">
        <v>12.399999999999999</v>
      </c>
      <c r="C33" s="238">
        <v>19.8</v>
      </c>
      <c r="D33" s="238">
        <v>15.599999999999998</v>
      </c>
      <c r="E33" s="238">
        <v>23</v>
      </c>
    </row>
    <row r="34" spans="1:5">
      <c r="A34" s="1" t="s">
        <v>10</v>
      </c>
      <c r="B34" s="238">
        <v>16</v>
      </c>
      <c r="C34" s="238">
        <v>24.8</v>
      </c>
      <c r="D34" s="238">
        <v>19.2</v>
      </c>
      <c r="E34" s="238">
        <v>28</v>
      </c>
    </row>
    <row r="35" spans="1:5">
      <c r="A35" s="1" t="s">
        <v>12</v>
      </c>
      <c r="B35" s="238">
        <v>20.599999999999998</v>
      </c>
      <c r="C35" s="238">
        <v>34.200000000000003</v>
      </c>
      <c r="D35" s="238">
        <v>23.799999999999997</v>
      </c>
      <c r="E35" s="238">
        <v>37.400000000000006</v>
      </c>
    </row>
    <row r="36" spans="1:5">
      <c r="A36" s="1" t="s">
        <v>11</v>
      </c>
      <c r="B36" s="238">
        <v>26.599999999999998</v>
      </c>
      <c r="C36" s="238">
        <v>44.2</v>
      </c>
      <c r="D36" s="238">
        <v>29.799999999999997</v>
      </c>
      <c r="E36" s="238">
        <v>47.400000000000006</v>
      </c>
    </row>
    <row r="37" spans="1:5">
      <c r="A37" s="1" t="s">
        <v>13</v>
      </c>
      <c r="B37" s="238">
        <v>13.6</v>
      </c>
      <c r="C37" s="238">
        <v>18.399999999999999</v>
      </c>
      <c r="D37" s="238">
        <v>16</v>
      </c>
      <c r="E37" s="238">
        <v>20.799999999999997</v>
      </c>
    </row>
    <row r="38" spans="1:5">
      <c r="A38" s="1" t="s">
        <v>20</v>
      </c>
      <c r="B38" s="238">
        <v>20.399999999999999</v>
      </c>
      <c r="C38" s="238">
        <v>26.2</v>
      </c>
      <c r="D38" s="238">
        <v>22.799999999999997</v>
      </c>
      <c r="E38" s="238">
        <v>28.599999999999998</v>
      </c>
    </row>
    <row r="39" spans="1:5">
      <c r="A39" s="1" t="s">
        <v>18</v>
      </c>
      <c r="B39" s="5" t="s">
        <v>22</v>
      </c>
      <c r="C39" s="5" t="s">
        <v>22</v>
      </c>
      <c r="D39" s="5" t="s">
        <v>22</v>
      </c>
      <c r="E39" s="5" t="s">
        <v>22</v>
      </c>
    </row>
    <row r="40" spans="1:5">
      <c r="A40" s="1" t="s">
        <v>21</v>
      </c>
      <c r="B40" s="5" t="s">
        <v>22</v>
      </c>
      <c r="C40" s="5" t="s">
        <v>22</v>
      </c>
      <c r="D40" s="5" t="s">
        <v>22</v>
      </c>
      <c r="E40" s="5" t="s">
        <v>22</v>
      </c>
    </row>
    <row r="41" spans="1:5">
      <c r="A41" s="4" t="s">
        <v>43</v>
      </c>
      <c r="B41" s="5" t="s">
        <v>22</v>
      </c>
      <c r="C41" s="5" t="s">
        <v>22</v>
      </c>
      <c r="D41" s="5" t="s">
        <v>22</v>
      </c>
      <c r="E41" s="5" t="s">
        <v>22</v>
      </c>
    </row>
    <row r="43" spans="1:5">
      <c r="A43" s="3" t="s">
        <v>42</v>
      </c>
    </row>
    <row r="44" spans="1:5">
      <c r="A44" s="3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3" t="s">
        <v>9</v>
      </c>
      <c r="B45" s="238">
        <v>4</v>
      </c>
      <c r="C45" s="238">
        <v>5.0999999999999996</v>
      </c>
      <c r="D45" s="238">
        <v>5.6</v>
      </c>
      <c r="E45" s="238">
        <v>6.6999999999999993</v>
      </c>
    </row>
    <row r="46" spans="1:5">
      <c r="A46" s="3" t="s">
        <v>7</v>
      </c>
      <c r="B46" s="238">
        <v>5</v>
      </c>
      <c r="C46" s="238">
        <v>7.3</v>
      </c>
      <c r="D46" s="238">
        <v>6.6</v>
      </c>
      <c r="E46" s="238">
        <v>8.9</v>
      </c>
    </row>
    <row r="47" spans="1:5">
      <c r="A47" s="3" t="s">
        <v>8</v>
      </c>
      <c r="B47" s="238">
        <v>6.1999999999999993</v>
      </c>
      <c r="C47" s="238">
        <v>9.9</v>
      </c>
      <c r="D47" s="238">
        <v>7.7999999999999989</v>
      </c>
      <c r="E47" s="238">
        <v>11.5</v>
      </c>
    </row>
    <row r="48" spans="1:5">
      <c r="A48" s="3" t="s">
        <v>10</v>
      </c>
      <c r="B48" s="238">
        <v>8</v>
      </c>
      <c r="C48" s="238">
        <v>12.4</v>
      </c>
      <c r="D48" s="238">
        <v>9.6</v>
      </c>
      <c r="E48" s="238">
        <v>14</v>
      </c>
    </row>
    <row r="49" spans="1:5">
      <c r="A49" s="3" t="s">
        <v>12</v>
      </c>
      <c r="B49" s="238">
        <v>10.299999999999999</v>
      </c>
      <c r="C49" s="238">
        <v>17.100000000000001</v>
      </c>
      <c r="D49" s="238">
        <v>11.899999999999999</v>
      </c>
      <c r="E49" s="238">
        <v>18.700000000000003</v>
      </c>
    </row>
    <row r="50" spans="1:5">
      <c r="A50" s="3" t="s">
        <v>11</v>
      </c>
      <c r="B50" s="238">
        <v>13.299999999999999</v>
      </c>
      <c r="C50" s="238">
        <v>22.1</v>
      </c>
      <c r="D50" s="238">
        <v>14.899999999999999</v>
      </c>
      <c r="E50" s="238">
        <v>23.700000000000003</v>
      </c>
    </row>
    <row r="51" spans="1:5">
      <c r="A51" s="3" t="s">
        <v>13</v>
      </c>
      <c r="B51" s="238">
        <v>6.8</v>
      </c>
      <c r="C51" s="238">
        <v>9.1999999999999993</v>
      </c>
      <c r="D51" s="238">
        <v>8</v>
      </c>
      <c r="E51" s="238">
        <v>10.399999999999999</v>
      </c>
    </row>
    <row r="52" spans="1:5">
      <c r="A52" s="3" t="s">
        <v>20</v>
      </c>
      <c r="B52" s="238">
        <v>10.199999999999999</v>
      </c>
      <c r="C52" s="238">
        <v>13.1</v>
      </c>
      <c r="D52" s="238">
        <v>11.399999999999999</v>
      </c>
      <c r="E52" s="238">
        <v>14.299999999999999</v>
      </c>
    </row>
    <row r="53" spans="1:5">
      <c r="A53" s="3" t="s">
        <v>18</v>
      </c>
      <c r="B53" s="5" t="s">
        <v>22</v>
      </c>
      <c r="C53" s="5" t="s">
        <v>22</v>
      </c>
      <c r="D53" s="5" t="s">
        <v>22</v>
      </c>
      <c r="E53" s="5" t="s">
        <v>22</v>
      </c>
    </row>
    <row r="54" spans="1:5">
      <c r="A54" s="3" t="s">
        <v>21</v>
      </c>
      <c r="B54" s="5" t="s">
        <v>22</v>
      </c>
      <c r="C54" s="5" t="s">
        <v>22</v>
      </c>
      <c r="D54" s="5" t="s">
        <v>22</v>
      </c>
      <c r="E54" s="5" t="s">
        <v>22</v>
      </c>
    </row>
    <row r="55" spans="1:5">
      <c r="A55" s="3" t="s">
        <v>43</v>
      </c>
      <c r="B55" s="5" t="s">
        <v>22</v>
      </c>
      <c r="C55" s="5" t="s">
        <v>22</v>
      </c>
      <c r="D55" s="5" t="s">
        <v>22</v>
      </c>
      <c r="E55" s="5" t="s">
        <v>22</v>
      </c>
    </row>
  </sheetData>
  <customSheetViews>
    <customSheetView guid="{C54D411C-84AA-4967-96AF-65091408DF7E}">
      <selection activeCell="H14" sqref="H14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"/>
  <sheetViews>
    <sheetView zoomScaleNormal="100" workbookViewId="0">
      <selection activeCell="N18" sqref="N18"/>
    </sheetView>
  </sheetViews>
  <sheetFormatPr baseColWidth="10" defaultColWidth="8.83203125" defaultRowHeight="15"/>
  <cols>
    <col min="1" max="1" width="13.33203125" customWidth="1"/>
    <col min="2" max="5" width="13.1640625" customWidth="1"/>
  </cols>
  <sheetData>
    <row r="1" spans="1:5">
      <c r="A1" s="6" t="s">
        <v>46</v>
      </c>
      <c r="B1" s="5"/>
      <c r="C1" s="5"/>
      <c r="D1" s="5"/>
      <c r="E1" s="5"/>
    </row>
    <row r="2" spans="1:5">
      <c r="A2" s="6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6" t="s">
        <v>9</v>
      </c>
      <c r="B3" s="137">
        <v>42.8</v>
      </c>
      <c r="C3" s="137">
        <v>59.600000000000009</v>
      </c>
      <c r="D3" s="137">
        <v>58.799999999999969</v>
      </c>
      <c r="E3" s="137">
        <v>75.599999999999966</v>
      </c>
    </row>
    <row r="4" spans="1:5">
      <c r="A4" s="6" t="s">
        <v>7</v>
      </c>
      <c r="B4" s="138">
        <v>55.600000000000009</v>
      </c>
      <c r="C4" s="138">
        <v>72.399999999999991</v>
      </c>
      <c r="D4" s="138">
        <v>71.600000000000009</v>
      </c>
      <c r="E4" s="138">
        <v>88.4</v>
      </c>
    </row>
    <row r="5" spans="1:5">
      <c r="A5" s="6" t="s">
        <v>8</v>
      </c>
      <c r="B5" s="137">
        <v>70</v>
      </c>
      <c r="C5" s="137">
        <v>86.800000000000026</v>
      </c>
      <c r="D5" s="137">
        <v>86</v>
      </c>
      <c r="E5" s="137">
        <v>102.79999999999998</v>
      </c>
    </row>
    <row r="6" spans="1:5">
      <c r="A6" s="6" t="s">
        <v>10</v>
      </c>
      <c r="B6" s="138">
        <v>85.200000000000031</v>
      </c>
      <c r="C6" s="138">
        <v>110</v>
      </c>
      <c r="D6" s="138">
        <v>101.20000000000002</v>
      </c>
      <c r="E6" s="138">
        <v>126</v>
      </c>
    </row>
    <row r="7" spans="1:5">
      <c r="A7" s="6" t="s">
        <v>12</v>
      </c>
      <c r="B7" s="137">
        <v>101.20000000000002</v>
      </c>
      <c r="C7" s="137">
        <v>137.20000000000002</v>
      </c>
      <c r="D7" s="137">
        <v>117.20000000000002</v>
      </c>
      <c r="E7" s="137">
        <v>153.20000000000002</v>
      </c>
    </row>
    <row r="8" spans="1:5">
      <c r="A8" s="6" t="s">
        <v>11</v>
      </c>
      <c r="B8" s="138">
        <v>127.59999999999994</v>
      </c>
      <c r="C8" s="138">
        <v>178</v>
      </c>
      <c r="D8" s="138">
        <v>143.59999999999994</v>
      </c>
      <c r="E8" s="138">
        <v>194</v>
      </c>
    </row>
    <row r="9" spans="1:5">
      <c r="A9" s="6" t="s">
        <v>13</v>
      </c>
      <c r="B9" s="137">
        <v>82.799999999999969</v>
      </c>
      <c r="C9" s="137">
        <v>111.60000000000002</v>
      </c>
      <c r="D9" s="137">
        <v>92.4</v>
      </c>
      <c r="E9" s="137">
        <v>121.20000000000002</v>
      </c>
    </row>
    <row r="10" spans="1:5">
      <c r="A10" s="6" t="s">
        <v>20</v>
      </c>
      <c r="B10" s="138">
        <v>104.4</v>
      </c>
      <c r="C10" s="138">
        <v>142.79999999999998</v>
      </c>
      <c r="D10" s="138">
        <v>114</v>
      </c>
      <c r="E10" s="138">
        <v>152.40000000000006</v>
      </c>
    </row>
    <row r="11" spans="1:5">
      <c r="A11" s="6" t="s">
        <v>18</v>
      </c>
      <c r="B11" s="137">
        <v>147.60000000000005</v>
      </c>
      <c r="C11" s="137">
        <v>194.8</v>
      </c>
      <c r="D11" s="137">
        <v>157.19999999999993</v>
      </c>
      <c r="E11" s="137">
        <v>204.40000000000006</v>
      </c>
    </row>
    <row r="12" spans="1:5">
      <c r="A12" s="6" t="s">
        <v>21</v>
      </c>
      <c r="B12" s="138">
        <v>217.2</v>
      </c>
      <c r="C12" s="138">
        <v>282</v>
      </c>
      <c r="D12" s="138">
        <v>226.8</v>
      </c>
      <c r="E12" s="138">
        <v>291.59999999999997</v>
      </c>
    </row>
    <row r="13" spans="1:5">
      <c r="A13" s="6" t="s">
        <v>43</v>
      </c>
      <c r="B13" s="137">
        <v>346.80000000000013</v>
      </c>
      <c r="C13" s="137">
        <v>448.40000000000003</v>
      </c>
      <c r="D13" s="137">
        <v>356.39999999999986</v>
      </c>
      <c r="E13" s="137">
        <v>458.00000000000028</v>
      </c>
    </row>
    <row r="14" spans="1:5">
      <c r="A14" s="6"/>
      <c r="B14" s="5"/>
      <c r="C14" s="5"/>
      <c r="D14" s="5"/>
      <c r="E14" s="5"/>
    </row>
    <row r="15" spans="1:5">
      <c r="A15" s="6" t="s">
        <v>47</v>
      </c>
      <c r="B15" s="5"/>
      <c r="C15" s="5"/>
      <c r="D15" s="5"/>
      <c r="E15" s="5"/>
    </row>
    <row r="16" spans="1:5">
      <c r="A16" s="6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6" t="s">
        <v>9</v>
      </c>
      <c r="B17" s="137">
        <v>24.399999999999995</v>
      </c>
      <c r="C17" s="137">
        <v>32.799999999999997</v>
      </c>
      <c r="D17" s="137">
        <v>32.399999999999991</v>
      </c>
      <c r="E17" s="137">
        <v>40.79999999999999</v>
      </c>
    </row>
    <row r="18" spans="1:5">
      <c r="A18" s="6" t="s">
        <v>7</v>
      </c>
      <c r="B18" s="138">
        <v>30.799999999999997</v>
      </c>
      <c r="C18" s="138">
        <v>39.200000000000003</v>
      </c>
      <c r="D18" s="138">
        <v>38.799999999999997</v>
      </c>
      <c r="E18" s="138">
        <v>47.20000000000001</v>
      </c>
    </row>
    <row r="19" spans="1:5">
      <c r="A19" s="6" t="s">
        <v>8</v>
      </c>
      <c r="B19" s="137">
        <v>38</v>
      </c>
      <c r="C19" s="137">
        <v>46.400000000000006</v>
      </c>
      <c r="D19" s="137">
        <v>46</v>
      </c>
      <c r="E19" s="137">
        <v>54.400000000000006</v>
      </c>
    </row>
    <row r="20" spans="1:5">
      <c r="A20" s="6" t="s">
        <v>10</v>
      </c>
      <c r="B20" s="138">
        <v>45.600000000000009</v>
      </c>
      <c r="C20" s="138">
        <v>58</v>
      </c>
      <c r="D20" s="138">
        <v>53.599999999999994</v>
      </c>
      <c r="E20" s="138">
        <v>66</v>
      </c>
    </row>
    <row r="21" spans="1:5">
      <c r="A21" s="6" t="s">
        <v>12</v>
      </c>
      <c r="B21" s="137">
        <v>53.599999999999994</v>
      </c>
      <c r="C21" s="137">
        <v>71.599999999999994</v>
      </c>
      <c r="D21" s="137">
        <v>61.599999999999994</v>
      </c>
      <c r="E21" s="137">
        <v>79.599999999999994</v>
      </c>
    </row>
    <row r="22" spans="1:5">
      <c r="A22" s="6" t="s">
        <v>11</v>
      </c>
      <c r="B22" s="138">
        <v>66.799999999999983</v>
      </c>
      <c r="C22" s="138">
        <v>92</v>
      </c>
      <c r="D22" s="138">
        <v>74.799999999999983</v>
      </c>
      <c r="E22" s="138">
        <v>100</v>
      </c>
    </row>
    <row r="23" spans="1:5">
      <c r="A23" s="6" t="s">
        <v>13</v>
      </c>
      <c r="B23" s="137">
        <v>44.399999999999991</v>
      </c>
      <c r="C23" s="137">
        <v>58.800000000000011</v>
      </c>
      <c r="D23" s="137">
        <v>49.20000000000001</v>
      </c>
      <c r="E23" s="137">
        <v>63.6</v>
      </c>
    </row>
    <row r="24" spans="1:5">
      <c r="A24" s="6" t="s">
        <v>20</v>
      </c>
      <c r="B24" s="138">
        <v>55.20000000000001</v>
      </c>
      <c r="C24" s="138">
        <v>74.400000000000006</v>
      </c>
      <c r="D24" s="138">
        <v>60</v>
      </c>
      <c r="E24" s="138">
        <v>79.200000000000017</v>
      </c>
    </row>
    <row r="25" spans="1:5">
      <c r="A25" s="6" t="s">
        <v>18</v>
      </c>
      <c r="B25" s="137">
        <v>76.800000000000011</v>
      </c>
      <c r="C25" s="137">
        <v>100.40000000000002</v>
      </c>
      <c r="D25" s="137">
        <v>81.599999999999994</v>
      </c>
      <c r="E25" s="137">
        <v>105.20000000000002</v>
      </c>
    </row>
    <row r="26" spans="1:5">
      <c r="A26" s="6" t="s">
        <v>21</v>
      </c>
      <c r="B26" s="138">
        <v>111.59999999999998</v>
      </c>
      <c r="C26" s="138">
        <v>144</v>
      </c>
      <c r="D26" s="138">
        <v>116.40000000000002</v>
      </c>
      <c r="E26" s="138">
        <v>148.80000000000001</v>
      </c>
    </row>
    <row r="27" spans="1:5">
      <c r="A27" s="6" t="s">
        <v>43</v>
      </c>
      <c r="B27" s="137">
        <v>176.40000000000003</v>
      </c>
      <c r="C27" s="137">
        <v>227.2</v>
      </c>
      <c r="D27" s="137">
        <v>181.2</v>
      </c>
      <c r="E27" s="137">
        <v>232.00000000000006</v>
      </c>
    </row>
    <row r="28" spans="1:5">
      <c r="A28" s="6"/>
      <c r="B28" s="5"/>
      <c r="C28" s="5"/>
      <c r="D28" s="5"/>
      <c r="E28" s="5"/>
    </row>
    <row r="29" spans="1:5">
      <c r="A29" s="6" t="s">
        <v>48</v>
      </c>
      <c r="B29" s="5"/>
      <c r="C29" s="5"/>
      <c r="D29" s="5"/>
      <c r="E29" s="5"/>
    </row>
    <row r="30" spans="1:5">
      <c r="A30" s="6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6" t="s">
        <v>9</v>
      </c>
      <c r="B31" s="137">
        <v>15.2</v>
      </c>
      <c r="C31" s="137">
        <v>19.399999999999999</v>
      </c>
      <c r="D31" s="137">
        <v>19.2</v>
      </c>
      <c r="E31" s="137">
        <v>23.4</v>
      </c>
    </row>
    <row r="32" spans="1:5">
      <c r="A32" s="6" t="s">
        <v>7</v>
      </c>
      <c r="B32" s="138">
        <v>18.399999999999999</v>
      </c>
      <c r="C32" s="138">
        <v>22.6</v>
      </c>
      <c r="D32" s="138">
        <v>22.4</v>
      </c>
      <c r="E32" s="138">
        <v>26.6</v>
      </c>
    </row>
    <row r="33" spans="1:5">
      <c r="A33" s="6" t="s">
        <v>8</v>
      </c>
      <c r="B33" s="137">
        <v>22</v>
      </c>
      <c r="C33" s="137">
        <v>26.200000000000003</v>
      </c>
      <c r="D33" s="137">
        <v>26</v>
      </c>
      <c r="E33" s="137">
        <v>30.200000000000003</v>
      </c>
    </row>
    <row r="34" spans="1:5">
      <c r="A34" s="6" t="s">
        <v>10</v>
      </c>
      <c r="B34" s="138">
        <v>25.8</v>
      </c>
      <c r="C34" s="138">
        <v>32</v>
      </c>
      <c r="D34" s="138">
        <v>29.799999999999997</v>
      </c>
      <c r="E34" s="138">
        <v>36</v>
      </c>
    </row>
    <row r="35" spans="1:5">
      <c r="A35" s="6" t="s">
        <v>12</v>
      </c>
      <c r="B35" s="137">
        <v>29.799999999999997</v>
      </c>
      <c r="C35" s="137">
        <v>38.799999999999997</v>
      </c>
      <c r="D35" s="137">
        <v>33.799999999999997</v>
      </c>
      <c r="E35" s="137">
        <v>42.8</v>
      </c>
    </row>
    <row r="36" spans="1:5">
      <c r="A36" s="6" t="s">
        <v>11</v>
      </c>
      <c r="B36" s="138">
        <v>36.4</v>
      </c>
      <c r="C36" s="138">
        <v>49</v>
      </c>
      <c r="D36" s="138">
        <v>40.4</v>
      </c>
      <c r="E36" s="138">
        <v>53</v>
      </c>
    </row>
    <row r="37" spans="1:5">
      <c r="A37" s="6" t="s">
        <v>13</v>
      </c>
      <c r="B37" s="137">
        <v>25.2</v>
      </c>
      <c r="C37" s="137">
        <v>32.400000000000006</v>
      </c>
      <c r="D37" s="137">
        <v>27.6</v>
      </c>
      <c r="E37" s="137">
        <v>34.800000000000004</v>
      </c>
    </row>
    <row r="38" spans="1:5">
      <c r="A38" s="6" t="s">
        <v>20</v>
      </c>
      <c r="B38" s="138">
        <v>30.6</v>
      </c>
      <c r="C38" s="138">
        <v>40.200000000000003</v>
      </c>
      <c r="D38" s="138">
        <v>33</v>
      </c>
      <c r="E38" s="138">
        <v>42.6</v>
      </c>
    </row>
    <row r="39" spans="1:5">
      <c r="A39" s="6" t="s">
        <v>18</v>
      </c>
      <c r="B39" s="137">
        <v>41.400000000000006</v>
      </c>
      <c r="C39" s="137">
        <v>53.2</v>
      </c>
      <c r="D39" s="137">
        <v>43.800000000000004</v>
      </c>
      <c r="E39" s="137">
        <v>55.6</v>
      </c>
    </row>
    <row r="40" spans="1:5">
      <c r="A40" s="6" t="s">
        <v>21</v>
      </c>
      <c r="B40" s="138">
        <v>58.8</v>
      </c>
      <c r="C40" s="138">
        <v>75</v>
      </c>
      <c r="D40" s="138">
        <v>61.2</v>
      </c>
      <c r="E40" s="138">
        <v>77.400000000000006</v>
      </c>
    </row>
    <row r="41" spans="1:5">
      <c r="A41" s="6" t="s">
        <v>43</v>
      </c>
      <c r="B41" s="137">
        <v>91.2</v>
      </c>
      <c r="C41" s="137">
        <v>116.60000000000001</v>
      </c>
      <c r="D41" s="137">
        <v>93.600000000000009</v>
      </c>
      <c r="E41" s="137">
        <v>119.00000000000001</v>
      </c>
    </row>
    <row r="42" spans="1:5">
      <c r="A42" s="6"/>
      <c r="B42" s="5"/>
      <c r="C42" s="5"/>
      <c r="D42" s="5"/>
      <c r="E42" s="5"/>
    </row>
    <row r="43" spans="1:5">
      <c r="A43" s="6" t="s">
        <v>49</v>
      </c>
      <c r="B43" s="5"/>
      <c r="C43" s="5"/>
      <c r="D43" s="5"/>
      <c r="E43" s="5"/>
    </row>
    <row r="44" spans="1:5">
      <c r="A44" s="6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6" t="s">
        <v>9</v>
      </c>
      <c r="B45" s="137">
        <v>10.6</v>
      </c>
      <c r="C45" s="137">
        <v>12.7</v>
      </c>
      <c r="D45" s="137">
        <v>12.6</v>
      </c>
      <c r="E45" s="137">
        <v>14.7</v>
      </c>
    </row>
    <row r="46" spans="1:5">
      <c r="A46" s="6" t="s">
        <v>7</v>
      </c>
      <c r="B46" s="138">
        <v>12.2</v>
      </c>
      <c r="C46" s="138">
        <v>14.3</v>
      </c>
      <c r="D46" s="138">
        <v>14.2</v>
      </c>
      <c r="E46" s="138">
        <v>16.3</v>
      </c>
    </row>
    <row r="47" spans="1:5">
      <c r="A47" s="6" t="s">
        <v>8</v>
      </c>
      <c r="B47" s="137">
        <v>14</v>
      </c>
      <c r="C47" s="137">
        <v>16.100000000000001</v>
      </c>
      <c r="D47" s="137">
        <v>16</v>
      </c>
      <c r="E47" s="137">
        <v>18.100000000000001</v>
      </c>
    </row>
    <row r="48" spans="1:5">
      <c r="A48" s="6" t="s">
        <v>10</v>
      </c>
      <c r="B48" s="138">
        <v>15.9</v>
      </c>
      <c r="C48" s="138">
        <v>19</v>
      </c>
      <c r="D48" s="138">
        <v>17.899999999999999</v>
      </c>
      <c r="E48" s="138">
        <v>21</v>
      </c>
    </row>
    <row r="49" spans="1:5">
      <c r="A49" s="6" t="s">
        <v>12</v>
      </c>
      <c r="B49" s="137">
        <v>17.899999999999999</v>
      </c>
      <c r="C49" s="137">
        <v>22.4</v>
      </c>
      <c r="D49" s="137">
        <v>19.899999999999999</v>
      </c>
      <c r="E49" s="137">
        <v>24.4</v>
      </c>
    </row>
    <row r="50" spans="1:5">
      <c r="A50" s="6" t="s">
        <v>11</v>
      </c>
      <c r="B50" s="138">
        <v>21.2</v>
      </c>
      <c r="C50" s="138">
        <v>27.5</v>
      </c>
      <c r="D50" s="138">
        <v>23.2</v>
      </c>
      <c r="E50" s="138">
        <v>29.5</v>
      </c>
    </row>
    <row r="51" spans="1:5">
      <c r="A51" s="6" t="s">
        <v>13</v>
      </c>
      <c r="B51" s="137">
        <v>15.6</v>
      </c>
      <c r="C51" s="137">
        <v>19.200000000000003</v>
      </c>
      <c r="D51" s="137">
        <v>16.8</v>
      </c>
      <c r="E51" s="137">
        <v>20.400000000000002</v>
      </c>
    </row>
    <row r="52" spans="1:5">
      <c r="A52" s="6" t="s">
        <v>20</v>
      </c>
      <c r="B52" s="138">
        <v>18.3</v>
      </c>
      <c r="C52" s="138">
        <v>23.1</v>
      </c>
      <c r="D52" s="138">
        <v>19.5</v>
      </c>
      <c r="E52" s="138">
        <v>24.3</v>
      </c>
    </row>
    <row r="53" spans="1:5">
      <c r="A53" s="6" t="s">
        <v>18</v>
      </c>
      <c r="B53" s="137">
        <v>23.700000000000003</v>
      </c>
      <c r="C53" s="137">
        <v>29.6</v>
      </c>
      <c r="D53" s="137">
        <v>24.900000000000002</v>
      </c>
      <c r="E53" s="137">
        <v>30.8</v>
      </c>
    </row>
    <row r="54" spans="1:5">
      <c r="A54" s="6" t="s">
        <v>21</v>
      </c>
      <c r="B54" s="138">
        <v>32.4</v>
      </c>
      <c r="C54" s="138">
        <v>40.5</v>
      </c>
      <c r="D54" s="138">
        <v>33.6</v>
      </c>
      <c r="E54" s="138">
        <v>41.7</v>
      </c>
    </row>
    <row r="55" spans="1:5">
      <c r="A55" s="6" t="s">
        <v>43</v>
      </c>
      <c r="B55" s="137">
        <v>48.6</v>
      </c>
      <c r="C55" s="137">
        <v>61.300000000000004</v>
      </c>
      <c r="D55" s="137">
        <v>49.800000000000004</v>
      </c>
      <c r="E55" s="137">
        <v>62.500000000000007</v>
      </c>
    </row>
  </sheetData>
  <customSheetViews>
    <customSheetView guid="{C54D411C-84AA-4967-96AF-65091408DF7E}">
      <selection activeCell="E41" sqref="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5"/>
  <sheetViews>
    <sheetView workbookViewId="0">
      <selection activeCell="I14" sqref="I14"/>
    </sheetView>
  </sheetViews>
  <sheetFormatPr baseColWidth="10" defaultColWidth="8.83203125" defaultRowHeight="15"/>
  <cols>
    <col min="1" max="1" width="14.83203125" customWidth="1"/>
    <col min="2" max="5" width="13.83203125" customWidth="1"/>
  </cols>
  <sheetData>
    <row r="1" spans="1:5">
      <c r="A1" s="6" t="s">
        <v>50</v>
      </c>
      <c r="B1" s="5"/>
      <c r="C1" s="5"/>
      <c r="D1" s="5"/>
      <c r="E1" s="5"/>
    </row>
    <row r="2" spans="1:5">
      <c r="A2" s="6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6" t="s">
        <v>9</v>
      </c>
      <c r="B3" s="138">
        <v>91.6</v>
      </c>
      <c r="C3" s="138">
        <v>117.2</v>
      </c>
      <c r="D3" s="138">
        <v>149.19999999999999</v>
      </c>
      <c r="E3" s="138">
        <v>174.8</v>
      </c>
    </row>
    <row r="4" spans="1:5">
      <c r="A4" s="6" t="s">
        <v>7</v>
      </c>
      <c r="B4" s="138">
        <v>91.6</v>
      </c>
      <c r="C4" s="138">
        <v>117.2</v>
      </c>
      <c r="D4" s="138">
        <v>149.19999999999999</v>
      </c>
      <c r="E4" s="138">
        <v>174.8</v>
      </c>
    </row>
    <row r="5" spans="1:5">
      <c r="A5" s="6" t="s">
        <v>8</v>
      </c>
      <c r="B5" s="138">
        <v>91.6</v>
      </c>
      <c r="C5" s="138">
        <v>117.2</v>
      </c>
      <c r="D5" s="138">
        <v>149.19999999999999</v>
      </c>
      <c r="E5" s="138">
        <v>174.8</v>
      </c>
    </row>
    <row r="6" spans="1:5">
      <c r="A6" s="6" t="s">
        <v>10</v>
      </c>
      <c r="B6" s="239">
        <v>91.6</v>
      </c>
      <c r="C6" s="239">
        <v>117.2</v>
      </c>
      <c r="D6" s="239">
        <v>149.19999999999999</v>
      </c>
      <c r="E6" s="239">
        <v>174.8</v>
      </c>
    </row>
    <row r="7" spans="1:5">
      <c r="A7" s="6" t="s">
        <v>12</v>
      </c>
      <c r="B7" s="240">
        <v>146</v>
      </c>
      <c r="C7" s="240">
        <v>171.6</v>
      </c>
      <c r="D7" s="240">
        <v>198</v>
      </c>
      <c r="E7" s="240">
        <v>223.6</v>
      </c>
    </row>
    <row r="8" spans="1:5">
      <c r="A8" s="6" t="s">
        <v>11</v>
      </c>
      <c r="B8" s="239">
        <v>171.6</v>
      </c>
      <c r="C8" s="239">
        <v>197.2</v>
      </c>
      <c r="D8" s="239">
        <v>223.6</v>
      </c>
      <c r="E8" s="239">
        <v>249.2</v>
      </c>
    </row>
    <row r="9" spans="1:5">
      <c r="A9" s="6" t="s">
        <v>13</v>
      </c>
      <c r="B9" s="240">
        <v>106.8</v>
      </c>
      <c r="C9" s="240">
        <v>132.4</v>
      </c>
      <c r="D9" s="240">
        <v>148.4</v>
      </c>
      <c r="E9" s="240">
        <v>174</v>
      </c>
    </row>
    <row r="10" spans="1:5">
      <c r="A10" s="6" t="s">
        <v>20</v>
      </c>
      <c r="B10" s="239">
        <v>141.19999999999999</v>
      </c>
      <c r="C10" s="239">
        <v>166.8</v>
      </c>
      <c r="D10" s="239">
        <v>178.8</v>
      </c>
      <c r="E10" s="239">
        <v>204.4</v>
      </c>
    </row>
    <row r="11" spans="1:5">
      <c r="A11" s="6" t="s">
        <v>18</v>
      </c>
      <c r="B11" s="240">
        <v>164.4</v>
      </c>
      <c r="C11" s="240">
        <v>190</v>
      </c>
      <c r="D11" s="240">
        <v>202</v>
      </c>
      <c r="E11" s="240">
        <v>227.6</v>
      </c>
    </row>
    <row r="12" spans="1:5">
      <c r="A12" s="6" t="s">
        <v>21</v>
      </c>
      <c r="B12" s="239">
        <v>204.4</v>
      </c>
      <c r="C12" s="239">
        <v>252.4</v>
      </c>
      <c r="D12" s="239">
        <v>242</v>
      </c>
      <c r="E12" s="239">
        <v>290</v>
      </c>
    </row>
    <row r="13" spans="1:5">
      <c r="A13" s="6" t="s">
        <v>43</v>
      </c>
      <c r="B13" s="240">
        <v>206</v>
      </c>
      <c r="C13" s="240">
        <v>270</v>
      </c>
      <c r="D13" s="240">
        <v>243.6</v>
      </c>
      <c r="E13" s="240">
        <v>307.60000000000002</v>
      </c>
    </row>
    <row r="14" spans="1:5">
      <c r="A14" s="6"/>
      <c r="B14" s="5"/>
      <c r="C14" s="5"/>
      <c r="D14" s="5"/>
      <c r="E14" s="5"/>
    </row>
    <row r="15" spans="1:5">
      <c r="A15" s="6" t="s">
        <v>51</v>
      </c>
      <c r="B15" s="5"/>
      <c r="C15" s="5"/>
      <c r="D15" s="5"/>
      <c r="E15" s="5"/>
    </row>
    <row r="16" spans="1:5">
      <c r="A16" s="6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6" t="s">
        <v>9</v>
      </c>
      <c r="B17" s="239">
        <v>48.8</v>
      </c>
      <c r="C17" s="239">
        <v>61.6</v>
      </c>
      <c r="D17" s="239">
        <v>77.599999999999994</v>
      </c>
      <c r="E17" s="239">
        <v>90.4</v>
      </c>
    </row>
    <row r="18" spans="1:5">
      <c r="A18" s="6" t="s">
        <v>7</v>
      </c>
      <c r="B18" s="239">
        <v>48.8</v>
      </c>
      <c r="C18" s="239">
        <v>61.6</v>
      </c>
      <c r="D18" s="239">
        <v>77.599999999999994</v>
      </c>
      <c r="E18" s="239">
        <v>90.4</v>
      </c>
    </row>
    <row r="19" spans="1:5">
      <c r="A19" s="6" t="s">
        <v>8</v>
      </c>
      <c r="B19" s="239">
        <v>48.8</v>
      </c>
      <c r="C19" s="239">
        <v>61.6</v>
      </c>
      <c r="D19" s="239">
        <v>77.599999999999994</v>
      </c>
      <c r="E19" s="239">
        <v>90.4</v>
      </c>
    </row>
    <row r="20" spans="1:5">
      <c r="A20" s="6" t="s">
        <v>10</v>
      </c>
      <c r="B20" s="239">
        <v>48.8</v>
      </c>
      <c r="C20" s="239">
        <v>61.6</v>
      </c>
      <c r="D20" s="239">
        <v>77.599999999999994</v>
      </c>
      <c r="E20" s="239">
        <v>90.4</v>
      </c>
    </row>
    <row r="21" spans="1:5">
      <c r="A21" s="6" t="s">
        <v>12</v>
      </c>
      <c r="B21" s="239">
        <v>48.8</v>
      </c>
      <c r="C21" s="239">
        <v>61.6</v>
      </c>
      <c r="D21" s="239">
        <v>77.599999999999994</v>
      </c>
      <c r="E21" s="239">
        <v>90.4</v>
      </c>
    </row>
    <row r="22" spans="1:5">
      <c r="A22" s="6" t="s">
        <v>11</v>
      </c>
      <c r="B22" s="240">
        <v>76</v>
      </c>
      <c r="C22" s="240">
        <v>88.8</v>
      </c>
      <c r="D22" s="240">
        <v>102</v>
      </c>
      <c r="E22" s="240">
        <v>114.8</v>
      </c>
    </row>
    <row r="23" spans="1:5">
      <c r="A23" s="6" t="s">
        <v>13</v>
      </c>
      <c r="B23" s="239">
        <v>88.8</v>
      </c>
      <c r="C23" s="239">
        <v>101.6</v>
      </c>
      <c r="D23" s="239">
        <v>114.8</v>
      </c>
      <c r="E23" s="239">
        <v>127.6</v>
      </c>
    </row>
    <row r="24" spans="1:5">
      <c r="A24" s="6" t="s">
        <v>20</v>
      </c>
      <c r="B24" s="240">
        <v>56.4</v>
      </c>
      <c r="C24" s="240">
        <v>69.2</v>
      </c>
      <c r="D24" s="240">
        <v>77.2</v>
      </c>
      <c r="E24" s="240">
        <v>90</v>
      </c>
    </row>
    <row r="25" spans="1:5">
      <c r="A25" s="6" t="s">
        <v>18</v>
      </c>
      <c r="B25" s="239">
        <v>73.599999999999994</v>
      </c>
      <c r="C25" s="239">
        <v>86.4</v>
      </c>
      <c r="D25" s="239">
        <v>92.4</v>
      </c>
      <c r="E25" s="239">
        <v>105.2</v>
      </c>
    </row>
    <row r="26" spans="1:5">
      <c r="A26" s="6" t="s">
        <v>21</v>
      </c>
      <c r="B26" s="240">
        <v>85.2</v>
      </c>
      <c r="C26" s="240">
        <v>98</v>
      </c>
      <c r="D26" s="240">
        <v>104</v>
      </c>
      <c r="E26" s="240">
        <v>116.8</v>
      </c>
    </row>
    <row r="27" spans="1:5">
      <c r="A27" s="6" t="s">
        <v>43</v>
      </c>
      <c r="B27" s="239">
        <v>105.2</v>
      </c>
      <c r="C27" s="239">
        <v>129.19999999999999</v>
      </c>
      <c r="D27" s="239">
        <v>124</v>
      </c>
      <c r="E27" s="239">
        <v>148</v>
      </c>
    </row>
    <row r="28" spans="1:5">
      <c r="A28" s="6"/>
      <c r="B28" s="240">
        <v>106</v>
      </c>
      <c r="C28" s="240">
        <v>138</v>
      </c>
      <c r="D28" s="240">
        <v>124.8</v>
      </c>
      <c r="E28" s="240">
        <v>156.80000000000001</v>
      </c>
    </row>
    <row r="29" spans="1:5">
      <c r="A29" s="6" t="s">
        <v>52</v>
      </c>
      <c r="B29" s="5"/>
      <c r="C29" s="5"/>
      <c r="D29" s="5"/>
      <c r="E29" s="5"/>
    </row>
    <row r="30" spans="1:5">
      <c r="A30" s="6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6" t="s">
        <v>9</v>
      </c>
      <c r="B31" s="239">
        <v>27.4</v>
      </c>
      <c r="C31" s="239">
        <v>33.799999999999997</v>
      </c>
      <c r="D31" s="239">
        <v>41.8</v>
      </c>
      <c r="E31" s="239">
        <v>48.2</v>
      </c>
    </row>
    <row r="32" spans="1:5">
      <c r="A32" s="6" t="s">
        <v>7</v>
      </c>
      <c r="B32" s="239">
        <v>27.4</v>
      </c>
      <c r="C32" s="239">
        <v>33.799999999999997</v>
      </c>
      <c r="D32" s="239">
        <v>41.8</v>
      </c>
      <c r="E32" s="239">
        <v>48.2</v>
      </c>
    </row>
    <row r="33" spans="1:5">
      <c r="A33" s="6" t="s">
        <v>8</v>
      </c>
      <c r="B33" s="239">
        <v>27.4</v>
      </c>
      <c r="C33" s="239">
        <v>33.799999999999997</v>
      </c>
      <c r="D33" s="239">
        <v>41.8</v>
      </c>
      <c r="E33" s="239">
        <v>48.2</v>
      </c>
    </row>
    <row r="34" spans="1:5">
      <c r="A34" s="6" t="s">
        <v>10</v>
      </c>
      <c r="B34" s="239">
        <v>27.4</v>
      </c>
      <c r="C34" s="239">
        <v>33.799999999999997</v>
      </c>
      <c r="D34" s="239">
        <v>41.8</v>
      </c>
      <c r="E34" s="239">
        <v>48.2</v>
      </c>
    </row>
    <row r="35" spans="1:5">
      <c r="A35" s="6" t="s">
        <v>12</v>
      </c>
      <c r="B35" s="240">
        <v>41</v>
      </c>
      <c r="C35" s="240">
        <v>47.4</v>
      </c>
      <c r="D35" s="240">
        <v>54</v>
      </c>
      <c r="E35" s="240">
        <v>60.4</v>
      </c>
    </row>
    <row r="36" spans="1:5">
      <c r="A36" s="6" t="s">
        <v>11</v>
      </c>
      <c r="B36" s="239">
        <v>47.4</v>
      </c>
      <c r="C36" s="239">
        <v>53.8</v>
      </c>
      <c r="D36" s="239">
        <v>60.4</v>
      </c>
      <c r="E36" s="239">
        <v>66.8</v>
      </c>
    </row>
    <row r="37" spans="1:5">
      <c r="A37" s="6" t="s">
        <v>13</v>
      </c>
      <c r="B37" s="240">
        <v>31.2</v>
      </c>
      <c r="C37" s="240">
        <v>37.6</v>
      </c>
      <c r="D37" s="240">
        <v>41.6</v>
      </c>
      <c r="E37" s="240">
        <v>48</v>
      </c>
    </row>
    <row r="38" spans="1:5">
      <c r="A38" s="6" t="s">
        <v>20</v>
      </c>
      <c r="B38" s="239">
        <v>39.799999999999997</v>
      </c>
      <c r="C38" s="239">
        <v>46.2</v>
      </c>
      <c r="D38" s="239">
        <v>49.2</v>
      </c>
      <c r="E38" s="239">
        <v>55.6</v>
      </c>
    </row>
    <row r="39" spans="1:5">
      <c r="A39" s="6" t="s">
        <v>18</v>
      </c>
      <c r="B39" s="240">
        <v>45.6</v>
      </c>
      <c r="C39" s="240">
        <v>52</v>
      </c>
      <c r="D39" s="240">
        <v>55</v>
      </c>
      <c r="E39" s="240">
        <v>61.4</v>
      </c>
    </row>
    <row r="40" spans="1:5">
      <c r="A40" s="6" t="s">
        <v>21</v>
      </c>
      <c r="B40" s="239">
        <v>55.6</v>
      </c>
      <c r="C40" s="239">
        <v>67.599999999999994</v>
      </c>
      <c r="D40" s="239">
        <v>65</v>
      </c>
      <c r="E40" s="239">
        <v>77</v>
      </c>
    </row>
    <row r="41" spans="1:5">
      <c r="A41" s="6" t="s">
        <v>43</v>
      </c>
      <c r="B41" s="240">
        <v>56</v>
      </c>
      <c r="C41" s="240">
        <v>72</v>
      </c>
      <c r="D41" s="240">
        <v>65.400000000000006</v>
      </c>
      <c r="E41" s="240">
        <v>81.400000000000006</v>
      </c>
    </row>
    <row r="42" spans="1:5">
      <c r="A42" s="6"/>
      <c r="B42" s="5"/>
      <c r="C42" s="5"/>
      <c r="D42" s="5"/>
      <c r="E42" s="5"/>
    </row>
    <row r="43" spans="1:5">
      <c r="A43" s="6" t="s">
        <v>53</v>
      </c>
      <c r="B43" s="5"/>
      <c r="C43" s="5"/>
      <c r="D43" s="5"/>
      <c r="E43" s="5"/>
    </row>
    <row r="44" spans="1:5">
      <c r="A44" s="6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6" t="s">
        <v>9</v>
      </c>
      <c r="B45" s="239">
        <v>16.7</v>
      </c>
      <c r="C45" s="239">
        <v>19.899999999999999</v>
      </c>
      <c r="D45" s="239">
        <v>23.9</v>
      </c>
      <c r="E45" s="239">
        <v>27.1</v>
      </c>
    </row>
    <row r="46" spans="1:5">
      <c r="A46" s="6" t="s">
        <v>7</v>
      </c>
      <c r="B46" s="239">
        <v>16.7</v>
      </c>
      <c r="C46" s="239">
        <v>19.899999999999999</v>
      </c>
      <c r="D46" s="239">
        <v>23.9</v>
      </c>
      <c r="E46" s="239">
        <v>27.1</v>
      </c>
    </row>
    <row r="47" spans="1:5">
      <c r="A47" s="6" t="s">
        <v>8</v>
      </c>
      <c r="B47" s="239">
        <v>16.7</v>
      </c>
      <c r="C47" s="239">
        <v>19.899999999999999</v>
      </c>
      <c r="D47" s="239">
        <v>23.9</v>
      </c>
      <c r="E47" s="239">
        <v>27.1</v>
      </c>
    </row>
    <row r="48" spans="1:5">
      <c r="A48" s="6" t="s">
        <v>10</v>
      </c>
      <c r="B48" s="239">
        <v>16.7</v>
      </c>
      <c r="C48" s="239">
        <v>19.899999999999999</v>
      </c>
      <c r="D48" s="239">
        <v>23.9</v>
      </c>
      <c r="E48" s="239">
        <v>27.1</v>
      </c>
    </row>
    <row r="49" spans="1:5">
      <c r="A49" s="6" t="s">
        <v>12</v>
      </c>
      <c r="B49" s="240">
        <v>23.5</v>
      </c>
      <c r="C49" s="240">
        <v>26.7</v>
      </c>
      <c r="D49" s="240">
        <v>30</v>
      </c>
      <c r="E49" s="240">
        <v>33.200000000000003</v>
      </c>
    </row>
    <row r="50" spans="1:5">
      <c r="A50" s="6" t="s">
        <v>11</v>
      </c>
      <c r="B50" s="239">
        <v>26.7</v>
      </c>
      <c r="C50" s="239">
        <v>29.9</v>
      </c>
      <c r="D50" s="239">
        <v>33.200000000000003</v>
      </c>
      <c r="E50" s="239">
        <v>36.4</v>
      </c>
    </row>
    <row r="51" spans="1:5">
      <c r="A51" s="6" t="s">
        <v>13</v>
      </c>
      <c r="B51" s="240">
        <v>18.600000000000001</v>
      </c>
      <c r="C51" s="240">
        <v>21.8</v>
      </c>
      <c r="D51" s="240">
        <v>23.8</v>
      </c>
      <c r="E51" s="240">
        <v>27</v>
      </c>
    </row>
    <row r="52" spans="1:5">
      <c r="A52" s="6" t="s">
        <v>20</v>
      </c>
      <c r="B52" s="239">
        <v>22.9</v>
      </c>
      <c r="C52" s="239">
        <v>26.1</v>
      </c>
      <c r="D52" s="239">
        <v>27.6</v>
      </c>
      <c r="E52" s="239">
        <v>30.8</v>
      </c>
    </row>
    <row r="53" spans="1:5">
      <c r="A53" s="6" t="s">
        <v>18</v>
      </c>
      <c r="B53" s="240">
        <v>25.8</v>
      </c>
      <c r="C53" s="240">
        <v>29</v>
      </c>
      <c r="D53" s="240">
        <v>30.5</v>
      </c>
      <c r="E53" s="240">
        <v>33.700000000000003</v>
      </c>
    </row>
    <row r="54" spans="1:5">
      <c r="A54" s="6" t="s">
        <v>21</v>
      </c>
      <c r="B54" s="239">
        <v>30.8</v>
      </c>
      <c r="C54" s="239">
        <v>36.799999999999997</v>
      </c>
      <c r="D54" s="239">
        <v>35.5</v>
      </c>
      <c r="E54" s="239">
        <v>41.5</v>
      </c>
    </row>
    <row r="55" spans="1:5">
      <c r="A55" s="6" t="s">
        <v>43</v>
      </c>
      <c r="B55" s="240">
        <v>31</v>
      </c>
      <c r="C55" s="240">
        <v>39</v>
      </c>
      <c r="D55" s="240">
        <v>35.700000000000003</v>
      </c>
      <c r="E55" s="240">
        <v>43.7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1"/>
  <sheetViews>
    <sheetView workbookViewId="0">
      <selection activeCell="K22" sqref="K22"/>
    </sheetView>
  </sheetViews>
  <sheetFormatPr baseColWidth="10" defaultColWidth="8.83203125" defaultRowHeight="15"/>
  <cols>
    <col min="1" max="1" width="18.1640625" customWidth="1"/>
    <col min="2" max="5" width="11.6640625" customWidth="1"/>
  </cols>
  <sheetData>
    <row r="1" spans="1:5">
      <c r="A1" s="1" t="s">
        <v>23</v>
      </c>
      <c r="B1" s="2"/>
      <c r="C1" s="2"/>
      <c r="D1" s="2"/>
      <c r="E1" s="2"/>
    </row>
    <row r="2" spans="1:5">
      <c r="A2" s="1" t="s">
        <v>6</v>
      </c>
      <c r="B2" s="2" t="s">
        <v>14</v>
      </c>
      <c r="C2" s="2" t="s">
        <v>15</v>
      </c>
      <c r="D2" s="2" t="s">
        <v>17</v>
      </c>
      <c r="E2" s="2" t="s">
        <v>16</v>
      </c>
    </row>
    <row r="3" spans="1:5" ht="16">
      <c r="A3" s="1" t="s">
        <v>9</v>
      </c>
      <c r="B3" s="241">
        <v>39</v>
      </c>
      <c r="C3" s="241">
        <v>51</v>
      </c>
      <c r="D3" s="241">
        <v>51</v>
      </c>
      <c r="E3" s="241">
        <v>66</v>
      </c>
    </row>
    <row r="4" spans="1:5" ht="16">
      <c r="A4" s="1" t="s">
        <v>7</v>
      </c>
      <c r="B4" s="242">
        <v>42</v>
      </c>
      <c r="C4" s="242">
        <v>59</v>
      </c>
      <c r="D4" s="242">
        <v>57</v>
      </c>
      <c r="E4" s="242">
        <v>76</v>
      </c>
    </row>
    <row r="5" spans="1:5" ht="16">
      <c r="A5" s="1" t="s">
        <v>8</v>
      </c>
      <c r="B5" s="241">
        <v>49</v>
      </c>
      <c r="C5" s="241">
        <v>69</v>
      </c>
      <c r="D5" s="241">
        <v>64</v>
      </c>
      <c r="E5" s="241">
        <v>86</v>
      </c>
    </row>
    <row r="6" spans="1:5" ht="16">
      <c r="A6" s="1" t="s">
        <v>10</v>
      </c>
      <c r="B6" s="242">
        <v>59</v>
      </c>
      <c r="C6" s="242">
        <v>86</v>
      </c>
      <c r="D6" s="242">
        <v>76</v>
      </c>
      <c r="E6" s="242">
        <v>106</v>
      </c>
    </row>
    <row r="7" spans="1:5" ht="16">
      <c r="A7" s="1" t="s">
        <v>12</v>
      </c>
      <c r="B7" s="241">
        <v>67</v>
      </c>
      <c r="C7" s="241">
        <v>99</v>
      </c>
      <c r="D7" s="241">
        <v>86</v>
      </c>
      <c r="E7" s="241">
        <v>121</v>
      </c>
    </row>
    <row r="8" spans="1:5" ht="16">
      <c r="A8" s="1" t="s">
        <v>11</v>
      </c>
      <c r="B8" s="242">
        <v>81</v>
      </c>
      <c r="C8" s="242">
        <v>123</v>
      </c>
      <c r="D8" s="242">
        <v>101</v>
      </c>
      <c r="E8" s="242">
        <v>146</v>
      </c>
    </row>
    <row r="9" spans="1:5" ht="16">
      <c r="A9" s="1" t="s">
        <v>13</v>
      </c>
      <c r="B9" s="241">
        <v>101</v>
      </c>
      <c r="C9" s="241">
        <v>169</v>
      </c>
      <c r="D9" s="241">
        <v>121</v>
      </c>
      <c r="E9" s="241">
        <v>190</v>
      </c>
    </row>
    <row r="10" spans="1:5" ht="16">
      <c r="A10" s="1" t="s">
        <v>20</v>
      </c>
      <c r="B10" s="242">
        <v>118</v>
      </c>
      <c r="C10" s="242">
        <v>210</v>
      </c>
      <c r="D10" s="242">
        <v>135</v>
      </c>
      <c r="E10" s="242">
        <v>230</v>
      </c>
    </row>
    <row r="11" spans="1:5" ht="16">
      <c r="A11" s="1" t="s">
        <v>18</v>
      </c>
      <c r="B11" s="241">
        <v>129</v>
      </c>
      <c r="C11" s="241">
        <v>228</v>
      </c>
      <c r="D11" s="241">
        <v>151</v>
      </c>
      <c r="E11" s="241">
        <v>254</v>
      </c>
    </row>
    <row r="12" spans="1:5">
      <c r="A12" s="1" t="s">
        <v>21</v>
      </c>
      <c r="B12" s="2" t="s">
        <v>22</v>
      </c>
      <c r="C12" s="2" t="s">
        <v>22</v>
      </c>
      <c r="D12" s="2" t="s">
        <v>22</v>
      </c>
      <c r="E12" s="2" t="s">
        <v>22</v>
      </c>
    </row>
    <row r="13" spans="1:5">
      <c r="A13" s="4" t="s">
        <v>43</v>
      </c>
      <c r="B13" s="2" t="s">
        <v>22</v>
      </c>
      <c r="C13" s="2" t="s">
        <v>22</v>
      </c>
      <c r="D13" s="2" t="s">
        <v>22</v>
      </c>
      <c r="E13" s="2" t="s">
        <v>22</v>
      </c>
    </row>
    <row r="15" spans="1:5">
      <c r="A15" s="1" t="s">
        <v>24</v>
      </c>
      <c r="B15" s="2"/>
      <c r="C15" s="2"/>
      <c r="D15" s="2"/>
      <c r="E15" s="2"/>
    </row>
    <row r="16" spans="1:5">
      <c r="A16" s="1" t="s">
        <v>6</v>
      </c>
      <c r="B16" s="2" t="s">
        <v>14</v>
      </c>
      <c r="C16" s="2" t="s">
        <v>15</v>
      </c>
      <c r="D16" s="2" t="s">
        <v>17</v>
      </c>
      <c r="E16" s="2" t="s">
        <v>16</v>
      </c>
    </row>
    <row r="17" spans="1:5" ht="16">
      <c r="A17" s="1" t="s">
        <v>9</v>
      </c>
      <c r="B17" s="241">
        <v>30</v>
      </c>
      <c r="C17" s="241">
        <v>40</v>
      </c>
      <c r="D17" s="241">
        <v>40</v>
      </c>
      <c r="E17" s="241">
        <v>49</v>
      </c>
    </row>
    <row r="18" spans="1:5" ht="16">
      <c r="A18" s="1" t="s">
        <v>7</v>
      </c>
      <c r="B18" s="242">
        <v>34</v>
      </c>
      <c r="C18" s="242">
        <v>45</v>
      </c>
      <c r="D18" s="242">
        <v>44</v>
      </c>
      <c r="E18" s="242">
        <v>56</v>
      </c>
    </row>
    <row r="19" spans="1:5" ht="16">
      <c r="A19" s="1" t="s">
        <v>8</v>
      </c>
      <c r="B19" s="241">
        <v>38</v>
      </c>
      <c r="C19" s="241">
        <v>52</v>
      </c>
      <c r="D19" s="241">
        <v>48</v>
      </c>
      <c r="E19" s="241">
        <v>64</v>
      </c>
    </row>
    <row r="20" spans="1:5" ht="16">
      <c r="A20" s="1" t="s">
        <v>10</v>
      </c>
      <c r="B20" s="242">
        <v>46</v>
      </c>
      <c r="C20" s="242">
        <v>64</v>
      </c>
      <c r="D20" s="242">
        <v>57</v>
      </c>
      <c r="E20" s="242">
        <v>78</v>
      </c>
    </row>
    <row r="21" spans="1:5" ht="16">
      <c r="A21" s="1" t="s">
        <v>12</v>
      </c>
      <c r="B21" s="241">
        <v>52</v>
      </c>
      <c r="C21" s="241">
        <v>75</v>
      </c>
      <c r="D21" s="241">
        <v>64</v>
      </c>
      <c r="E21" s="241">
        <v>89</v>
      </c>
    </row>
    <row r="22" spans="1:5" ht="16">
      <c r="A22" s="1" t="s">
        <v>11</v>
      </c>
      <c r="B22" s="242">
        <v>61</v>
      </c>
      <c r="C22" s="242">
        <v>91</v>
      </c>
      <c r="D22" s="242">
        <v>74</v>
      </c>
      <c r="E22" s="242">
        <v>108</v>
      </c>
    </row>
    <row r="23" spans="1:5" ht="16">
      <c r="A23" s="1" t="s">
        <v>13</v>
      </c>
      <c r="B23" s="241">
        <v>75</v>
      </c>
      <c r="C23" s="241">
        <v>122</v>
      </c>
      <c r="D23" s="241">
        <v>89</v>
      </c>
      <c r="E23" s="241">
        <v>137</v>
      </c>
    </row>
    <row r="24" spans="1:5" ht="16">
      <c r="A24" s="1" t="s">
        <v>20</v>
      </c>
      <c r="B24" s="242">
        <v>87</v>
      </c>
      <c r="C24" s="242">
        <v>151</v>
      </c>
      <c r="D24" s="242">
        <v>98</v>
      </c>
      <c r="E24" s="242">
        <v>166</v>
      </c>
    </row>
    <row r="25" spans="1:5" ht="16">
      <c r="A25" s="1" t="s">
        <v>18</v>
      </c>
      <c r="B25" s="241">
        <v>97</v>
      </c>
      <c r="C25" s="241">
        <v>166</v>
      </c>
      <c r="D25" s="241">
        <v>112</v>
      </c>
      <c r="E25" s="241">
        <v>182</v>
      </c>
    </row>
    <row r="26" spans="1:5">
      <c r="A26" s="1" t="s">
        <v>21</v>
      </c>
      <c r="B26" s="2" t="s">
        <v>22</v>
      </c>
      <c r="C26" s="2" t="s">
        <v>22</v>
      </c>
      <c r="D26" s="2" t="s">
        <v>22</v>
      </c>
      <c r="E26" s="2" t="s">
        <v>22</v>
      </c>
    </row>
    <row r="27" spans="1:5">
      <c r="A27" s="4" t="s">
        <v>43</v>
      </c>
      <c r="B27" s="2" t="s">
        <v>22</v>
      </c>
      <c r="C27" s="2" t="s">
        <v>22</v>
      </c>
      <c r="D27" s="2" t="s">
        <v>22</v>
      </c>
      <c r="E27" s="2" t="s">
        <v>22</v>
      </c>
    </row>
    <row r="29" spans="1:5">
      <c r="A29" s="1" t="s">
        <v>25</v>
      </c>
      <c r="B29" s="2"/>
      <c r="C29" s="2"/>
      <c r="D29" s="2"/>
      <c r="E29" s="2"/>
    </row>
    <row r="30" spans="1:5">
      <c r="A30" s="1" t="s">
        <v>6</v>
      </c>
      <c r="B30" s="2" t="s">
        <v>14</v>
      </c>
      <c r="C30" s="2" t="s">
        <v>15</v>
      </c>
      <c r="D30" s="2" t="s">
        <v>17</v>
      </c>
      <c r="E30" s="2" t="s">
        <v>16</v>
      </c>
    </row>
    <row r="31" spans="1:5" ht="16">
      <c r="A31" s="1" t="s">
        <v>9</v>
      </c>
      <c r="B31" s="241">
        <v>21</v>
      </c>
      <c r="C31" s="241">
        <v>26</v>
      </c>
      <c r="D31" s="241">
        <v>26</v>
      </c>
      <c r="E31" s="241">
        <v>31</v>
      </c>
    </row>
    <row r="32" spans="1:5" ht="16">
      <c r="A32" s="1" t="s">
        <v>7</v>
      </c>
      <c r="B32" s="242">
        <v>23</v>
      </c>
      <c r="C32" s="242">
        <v>30</v>
      </c>
      <c r="D32" s="242">
        <v>29</v>
      </c>
      <c r="E32" s="242">
        <v>35</v>
      </c>
    </row>
    <row r="33" spans="1:5" ht="16">
      <c r="A33" s="1" t="s">
        <v>8</v>
      </c>
      <c r="B33" s="241">
        <v>26</v>
      </c>
      <c r="C33" s="241">
        <v>35</v>
      </c>
      <c r="D33" s="241">
        <v>31</v>
      </c>
      <c r="E33" s="241">
        <v>41</v>
      </c>
    </row>
    <row r="34" spans="1:5" ht="16">
      <c r="A34" s="1" t="s">
        <v>10</v>
      </c>
      <c r="B34" s="242">
        <v>30</v>
      </c>
      <c r="C34" s="242">
        <v>41</v>
      </c>
      <c r="D34" s="242">
        <v>37</v>
      </c>
      <c r="E34" s="242">
        <v>47</v>
      </c>
    </row>
    <row r="35" spans="1:5" ht="16">
      <c r="A35" s="1" t="s">
        <v>12</v>
      </c>
      <c r="B35" s="241">
        <v>35</v>
      </c>
      <c r="C35" s="241">
        <v>48</v>
      </c>
      <c r="D35" s="241">
        <v>41</v>
      </c>
      <c r="E35" s="241">
        <v>54</v>
      </c>
    </row>
    <row r="36" spans="1:5" ht="16">
      <c r="A36" s="1" t="s">
        <v>11</v>
      </c>
      <c r="B36" s="242">
        <v>40</v>
      </c>
      <c r="C36" s="242">
        <v>56</v>
      </c>
      <c r="D36" s="242">
        <v>47</v>
      </c>
      <c r="E36" s="242">
        <v>64</v>
      </c>
    </row>
    <row r="37" spans="1:5" ht="16">
      <c r="A37" s="1" t="s">
        <v>13</v>
      </c>
      <c r="B37" s="241">
        <v>46</v>
      </c>
      <c r="C37" s="241">
        <v>70</v>
      </c>
      <c r="D37" s="241">
        <v>53</v>
      </c>
      <c r="E37" s="241">
        <v>78</v>
      </c>
    </row>
    <row r="38" spans="1:5" ht="16">
      <c r="A38" s="1" t="s">
        <v>20</v>
      </c>
      <c r="B38" s="242">
        <v>52</v>
      </c>
      <c r="C38" s="242">
        <v>84</v>
      </c>
      <c r="D38" s="242">
        <v>59</v>
      </c>
      <c r="E38" s="242">
        <v>92</v>
      </c>
    </row>
    <row r="39" spans="1:5" ht="16">
      <c r="A39" s="1" t="s">
        <v>18</v>
      </c>
      <c r="B39" s="241">
        <v>60</v>
      </c>
      <c r="C39" s="241">
        <v>97</v>
      </c>
      <c r="D39" s="241">
        <v>67</v>
      </c>
      <c r="E39" s="241">
        <v>105</v>
      </c>
    </row>
    <row r="40" spans="1:5">
      <c r="A40" s="1" t="s">
        <v>21</v>
      </c>
      <c r="B40" s="2" t="s">
        <v>22</v>
      </c>
      <c r="C40" s="2" t="s">
        <v>22</v>
      </c>
      <c r="D40" s="2" t="s">
        <v>22</v>
      </c>
      <c r="E40" s="2" t="s">
        <v>22</v>
      </c>
    </row>
    <row r="41" spans="1:5">
      <c r="A41" s="4" t="s">
        <v>43</v>
      </c>
      <c r="B41" s="2" t="s">
        <v>22</v>
      </c>
      <c r="C41" s="2" t="s">
        <v>22</v>
      </c>
      <c r="D41" s="2" t="s">
        <v>22</v>
      </c>
      <c r="E41" s="2" t="s">
        <v>22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8DB2-2EDD-F449-90E6-DE2F5099FFA4}">
  <dimension ref="A2:X66"/>
  <sheetViews>
    <sheetView topLeftCell="A21" zoomScale="123" zoomScaleNormal="123" workbookViewId="0">
      <selection activeCell="I10" sqref="I10"/>
    </sheetView>
  </sheetViews>
  <sheetFormatPr baseColWidth="10" defaultColWidth="8.83203125" defaultRowHeight="15"/>
  <cols>
    <col min="1" max="1" width="4.1640625" bestFit="1" customWidth="1"/>
    <col min="2" max="5" width="17.6640625" style="6" customWidth="1"/>
  </cols>
  <sheetData>
    <row r="2" spans="1:24" s="71" customFormat="1" ht="13">
      <c r="A2" s="233" t="s">
        <v>71</v>
      </c>
      <c r="B2" s="233"/>
      <c r="C2" s="233"/>
      <c r="D2" s="233"/>
      <c r="E2" s="233"/>
    </row>
    <row r="3" spans="1:24" s="71" customFormat="1" ht="14" thickBot="1">
      <c r="A3" s="72"/>
      <c r="B3" s="72"/>
      <c r="C3" s="72"/>
      <c r="D3" s="72"/>
      <c r="E3" s="73"/>
      <c r="X3" s="82"/>
    </row>
    <row r="4" spans="1:24" s="71" customFormat="1" ht="13">
      <c r="A4" s="74"/>
      <c r="B4" s="87" t="s">
        <v>73</v>
      </c>
      <c r="C4" s="75" t="s">
        <v>74</v>
      </c>
      <c r="D4" s="75" t="s">
        <v>75</v>
      </c>
      <c r="E4" s="76" t="s">
        <v>76</v>
      </c>
    </row>
    <row r="5" spans="1:24" s="71" customFormat="1" ht="13">
      <c r="A5" s="77" t="s">
        <v>5</v>
      </c>
      <c r="B5" s="88" t="s">
        <v>61</v>
      </c>
      <c r="C5" s="78" t="s">
        <v>62</v>
      </c>
      <c r="D5" s="78" t="s">
        <v>61</v>
      </c>
      <c r="E5" s="79" t="s">
        <v>62</v>
      </c>
    </row>
    <row r="6" spans="1:24" s="71" customFormat="1" ht="13">
      <c r="A6" s="80">
        <v>18</v>
      </c>
      <c r="B6" s="113">
        <v>67</v>
      </c>
      <c r="C6" s="114">
        <v>85.000000000000014</v>
      </c>
      <c r="D6" s="115">
        <v>52</v>
      </c>
      <c r="E6" s="116">
        <v>68</v>
      </c>
    </row>
    <row r="7" spans="1:24" s="71" customFormat="1" ht="14" thickBot="1">
      <c r="A7" s="80">
        <v>19</v>
      </c>
      <c r="B7" s="117">
        <v>68</v>
      </c>
      <c r="C7" s="118">
        <v>86.000000000000014</v>
      </c>
      <c r="D7" s="118">
        <v>54</v>
      </c>
      <c r="E7" s="119">
        <v>70.000000000000014</v>
      </c>
    </row>
    <row r="8" spans="1:24" s="71" customFormat="1" ht="13">
      <c r="A8" s="80">
        <v>20</v>
      </c>
      <c r="B8" s="113">
        <v>69</v>
      </c>
      <c r="C8" s="114">
        <v>87</v>
      </c>
      <c r="D8" s="114">
        <v>56</v>
      </c>
      <c r="E8" s="120">
        <v>72.000000000000014</v>
      </c>
    </row>
    <row r="9" spans="1:24" s="71" customFormat="1" ht="13">
      <c r="A9" s="80">
        <v>21</v>
      </c>
      <c r="B9" s="113">
        <v>70.000000000000014</v>
      </c>
      <c r="C9" s="114">
        <v>87.999999999999986</v>
      </c>
      <c r="D9" s="115">
        <v>58</v>
      </c>
      <c r="E9" s="116">
        <v>74.999999999999986</v>
      </c>
    </row>
    <row r="10" spans="1:24" s="71" customFormat="1" ht="13">
      <c r="A10" s="80">
        <v>22</v>
      </c>
      <c r="B10" s="113">
        <v>71</v>
      </c>
      <c r="C10" s="114">
        <v>89</v>
      </c>
      <c r="D10" s="115">
        <v>60</v>
      </c>
      <c r="E10" s="116">
        <v>78</v>
      </c>
    </row>
    <row r="11" spans="1:24" s="71" customFormat="1" ht="13">
      <c r="A11" s="80">
        <v>23</v>
      </c>
      <c r="B11" s="113">
        <v>72.000000000000014</v>
      </c>
      <c r="C11" s="114">
        <v>89.999999999999986</v>
      </c>
      <c r="D11" s="115">
        <v>62</v>
      </c>
      <c r="E11" s="116">
        <v>80</v>
      </c>
    </row>
    <row r="12" spans="1:24" s="71" customFormat="1" ht="14" thickBot="1">
      <c r="A12" s="80">
        <v>24</v>
      </c>
      <c r="B12" s="117">
        <v>73</v>
      </c>
      <c r="C12" s="118">
        <v>92</v>
      </c>
      <c r="D12" s="118">
        <v>64</v>
      </c>
      <c r="E12" s="119">
        <v>82</v>
      </c>
    </row>
    <row r="13" spans="1:24" s="71" customFormat="1" ht="13">
      <c r="A13" s="80">
        <v>25</v>
      </c>
      <c r="B13" s="121">
        <v>73.999999999999986</v>
      </c>
      <c r="C13" s="122">
        <v>94</v>
      </c>
      <c r="D13" s="122">
        <v>66</v>
      </c>
      <c r="E13" s="123">
        <v>85.000000000000014</v>
      </c>
    </row>
    <row r="14" spans="1:24" s="71" customFormat="1" ht="13">
      <c r="A14" s="80">
        <v>26</v>
      </c>
      <c r="B14" s="124">
        <v>76</v>
      </c>
      <c r="C14" s="115">
        <v>97</v>
      </c>
      <c r="D14" s="115">
        <v>68</v>
      </c>
      <c r="E14" s="116">
        <v>89</v>
      </c>
    </row>
    <row r="15" spans="1:24" s="71" customFormat="1" ht="13">
      <c r="A15" s="80">
        <v>27</v>
      </c>
      <c r="B15" s="124">
        <v>78.999999999999986</v>
      </c>
      <c r="C15" s="115">
        <v>101</v>
      </c>
      <c r="D15" s="115">
        <v>71</v>
      </c>
      <c r="E15" s="116">
        <v>93</v>
      </c>
    </row>
    <row r="16" spans="1:24" s="71" customFormat="1" ht="13">
      <c r="A16" s="80">
        <v>28</v>
      </c>
      <c r="B16" s="124">
        <v>82</v>
      </c>
      <c r="C16" s="115">
        <v>106</v>
      </c>
      <c r="D16" s="115">
        <v>73.999999999999986</v>
      </c>
      <c r="E16" s="116">
        <v>97</v>
      </c>
    </row>
    <row r="17" spans="1:5" s="71" customFormat="1" ht="14" thickBot="1">
      <c r="A17" s="80">
        <v>29</v>
      </c>
      <c r="B17" s="117">
        <v>85.000000000000014</v>
      </c>
      <c r="C17" s="118">
        <v>111</v>
      </c>
      <c r="D17" s="118">
        <v>77</v>
      </c>
      <c r="E17" s="119">
        <v>101</v>
      </c>
    </row>
    <row r="18" spans="1:5" s="71" customFormat="1" ht="13">
      <c r="A18" s="80">
        <v>30</v>
      </c>
      <c r="B18" s="121">
        <v>89</v>
      </c>
      <c r="C18" s="122">
        <v>116</v>
      </c>
      <c r="D18" s="122">
        <v>80</v>
      </c>
      <c r="E18" s="123">
        <v>105</v>
      </c>
    </row>
    <row r="19" spans="1:5" s="71" customFormat="1" ht="13">
      <c r="A19" s="80">
        <v>31</v>
      </c>
      <c r="B19" s="124">
        <v>93</v>
      </c>
      <c r="C19" s="115">
        <v>120.99999999999999</v>
      </c>
      <c r="D19" s="115">
        <v>84</v>
      </c>
      <c r="E19" s="116">
        <v>110.00000000000001</v>
      </c>
    </row>
    <row r="20" spans="1:5" s="71" customFormat="1" ht="13">
      <c r="A20" s="80">
        <v>32</v>
      </c>
      <c r="B20" s="124">
        <v>98</v>
      </c>
      <c r="C20" s="115">
        <v>127</v>
      </c>
      <c r="D20" s="115">
        <v>87.999999999999986</v>
      </c>
      <c r="E20" s="116">
        <v>116</v>
      </c>
    </row>
    <row r="21" spans="1:5" s="71" customFormat="1" ht="13">
      <c r="A21" s="80">
        <v>33</v>
      </c>
      <c r="B21" s="124">
        <v>103</v>
      </c>
      <c r="C21" s="115">
        <v>134</v>
      </c>
      <c r="D21" s="115">
        <v>92</v>
      </c>
      <c r="E21" s="116">
        <v>122</v>
      </c>
    </row>
    <row r="22" spans="1:5" s="71" customFormat="1" ht="14" thickBot="1">
      <c r="A22" s="80">
        <v>34</v>
      </c>
      <c r="B22" s="117">
        <v>108</v>
      </c>
      <c r="C22" s="118">
        <v>141</v>
      </c>
      <c r="D22" s="118">
        <v>96</v>
      </c>
      <c r="E22" s="119">
        <v>128</v>
      </c>
    </row>
    <row r="23" spans="1:5" s="71" customFormat="1" ht="13">
      <c r="A23" s="80">
        <v>35</v>
      </c>
      <c r="B23" s="121">
        <v>115</v>
      </c>
      <c r="C23" s="122">
        <v>148</v>
      </c>
      <c r="D23" s="122">
        <v>99.999999999999986</v>
      </c>
      <c r="E23" s="123">
        <v>134</v>
      </c>
    </row>
    <row r="24" spans="1:5" s="71" customFormat="1" ht="13">
      <c r="A24" s="80">
        <v>36</v>
      </c>
      <c r="B24" s="124">
        <v>123</v>
      </c>
      <c r="C24" s="115">
        <v>157.00000000000003</v>
      </c>
      <c r="D24" s="115">
        <v>105</v>
      </c>
      <c r="E24" s="116">
        <v>142.00000000000003</v>
      </c>
    </row>
    <row r="25" spans="1:5" s="71" customFormat="1" ht="13">
      <c r="A25" s="80">
        <v>37</v>
      </c>
      <c r="B25" s="124">
        <v>133</v>
      </c>
      <c r="C25" s="115">
        <v>167.99999999999997</v>
      </c>
      <c r="D25" s="115">
        <v>112</v>
      </c>
      <c r="E25" s="116">
        <v>152</v>
      </c>
    </row>
    <row r="26" spans="1:5" s="71" customFormat="1" ht="13">
      <c r="A26" s="80">
        <v>38</v>
      </c>
      <c r="B26" s="124">
        <v>142.99999999999997</v>
      </c>
      <c r="C26" s="115">
        <v>181</v>
      </c>
      <c r="D26" s="115">
        <v>119</v>
      </c>
      <c r="E26" s="116">
        <v>163</v>
      </c>
    </row>
    <row r="27" spans="1:5" s="71" customFormat="1" ht="14" thickBot="1">
      <c r="A27" s="80">
        <v>39</v>
      </c>
      <c r="B27" s="117">
        <v>154</v>
      </c>
      <c r="C27" s="118">
        <v>197</v>
      </c>
      <c r="D27" s="118">
        <v>128</v>
      </c>
      <c r="E27" s="119">
        <v>174.99999999999997</v>
      </c>
    </row>
    <row r="28" spans="1:5" s="71" customFormat="1" ht="13">
      <c r="A28" s="80">
        <v>40</v>
      </c>
      <c r="B28" s="121">
        <v>165.00000000000003</v>
      </c>
      <c r="C28" s="122">
        <v>214</v>
      </c>
      <c r="D28" s="122">
        <v>137</v>
      </c>
      <c r="E28" s="123">
        <v>187</v>
      </c>
    </row>
    <row r="29" spans="1:5" s="71" customFormat="1" ht="13">
      <c r="A29" s="80">
        <v>41</v>
      </c>
      <c r="B29" s="124">
        <v>176</v>
      </c>
      <c r="C29" s="115">
        <v>230.99999999999997</v>
      </c>
      <c r="D29" s="115">
        <v>145.99999999999997</v>
      </c>
      <c r="E29" s="116">
        <v>200</v>
      </c>
    </row>
    <row r="30" spans="1:5" s="71" customFormat="1" ht="13">
      <c r="A30" s="80">
        <v>42</v>
      </c>
      <c r="B30" s="124">
        <v>187</v>
      </c>
      <c r="C30" s="115">
        <v>249</v>
      </c>
      <c r="D30" s="115">
        <v>156</v>
      </c>
      <c r="E30" s="116">
        <v>213</v>
      </c>
    </row>
    <row r="31" spans="1:5" s="71" customFormat="1" ht="13">
      <c r="A31" s="80">
        <v>43</v>
      </c>
      <c r="B31" s="124">
        <v>198</v>
      </c>
      <c r="C31" s="115">
        <v>267</v>
      </c>
      <c r="D31" s="115">
        <v>166</v>
      </c>
      <c r="E31" s="116">
        <v>226</v>
      </c>
    </row>
    <row r="32" spans="1:5" s="71" customFormat="1" ht="14" thickBot="1">
      <c r="A32" s="80">
        <v>44</v>
      </c>
      <c r="B32" s="117">
        <v>210</v>
      </c>
      <c r="C32" s="118">
        <v>284.99999999999994</v>
      </c>
      <c r="D32" s="118">
        <v>177</v>
      </c>
      <c r="E32" s="119">
        <v>240.00000000000003</v>
      </c>
    </row>
    <row r="33" spans="1:5" s="71" customFormat="1" ht="13">
      <c r="A33" s="80">
        <v>45</v>
      </c>
      <c r="B33" s="121">
        <v>223.00000000000003</v>
      </c>
      <c r="C33" s="122">
        <v>303</v>
      </c>
      <c r="D33" s="122">
        <v>187</v>
      </c>
      <c r="E33" s="123">
        <v>253</v>
      </c>
    </row>
    <row r="34" spans="1:5" s="71" customFormat="1" ht="13">
      <c r="A34" s="80">
        <v>46</v>
      </c>
      <c r="B34" s="124">
        <v>236</v>
      </c>
      <c r="C34" s="115">
        <v>319.99999999999994</v>
      </c>
      <c r="D34" s="115">
        <v>197</v>
      </c>
      <c r="E34" s="116">
        <v>265.00000000000006</v>
      </c>
    </row>
    <row r="35" spans="1:5" s="71" customFormat="1" ht="13">
      <c r="A35" s="80">
        <v>47</v>
      </c>
      <c r="B35" s="124">
        <v>248.00000000000003</v>
      </c>
      <c r="C35" s="115">
        <v>336.99999999999994</v>
      </c>
      <c r="D35" s="115">
        <v>207</v>
      </c>
      <c r="E35" s="116">
        <v>275.00000000000006</v>
      </c>
    </row>
    <row r="36" spans="1:5" s="71" customFormat="1" ht="13">
      <c r="A36" s="80">
        <v>48</v>
      </c>
      <c r="B36" s="124">
        <v>260</v>
      </c>
      <c r="C36" s="115">
        <v>353</v>
      </c>
      <c r="D36" s="115">
        <v>216</v>
      </c>
      <c r="E36" s="116">
        <v>286</v>
      </c>
    </row>
    <row r="37" spans="1:5" s="71" customFormat="1" ht="14" thickBot="1">
      <c r="A37" s="80">
        <v>49</v>
      </c>
      <c r="B37" s="117">
        <v>274</v>
      </c>
      <c r="C37" s="118">
        <v>369</v>
      </c>
      <c r="D37" s="118">
        <v>226</v>
      </c>
      <c r="E37" s="119">
        <v>297</v>
      </c>
    </row>
    <row r="38" spans="1:5" s="71" customFormat="1" ht="13">
      <c r="A38" s="80">
        <v>50</v>
      </c>
      <c r="B38" s="121">
        <v>288</v>
      </c>
      <c r="C38" s="122">
        <v>384</v>
      </c>
      <c r="D38" s="122">
        <v>236</v>
      </c>
      <c r="E38" s="123">
        <v>309.00000000000006</v>
      </c>
    </row>
    <row r="39" spans="1:5" s="71" customFormat="1" ht="13">
      <c r="A39" s="80">
        <v>51</v>
      </c>
      <c r="B39" s="124">
        <v>302</v>
      </c>
      <c r="C39" s="115">
        <v>399</v>
      </c>
      <c r="D39" s="115">
        <v>246</v>
      </c>
      <c r="E39" s="116">
        <v>319.99999999999994</v>
      </c>
    </row>
    <row r="40" spans="1:5" s="71" customFormat="1" ht="13">
      <c r="A40" s="80">
        <v>52</v>
      </c>
      <c r="B40" s="124">
        <v>319</v>
      </c>
      <c r="C40" s="115">
        <v>417</v>
      </c>
      <c r="D40" s="115">
        <v>257</v>
      </c>
      <c r="E40" s="116">
        <v>333</v>
      </c>
    </row>
    <row r="41" spans="1:5" s="71" customFormat="1" ht="13">
      <c r="A41" s="80">
        <v>53</v>
      </c>
      <c r="B41" s="124">
        <v>336</v>
      </c>
      <c r="C41" s="115">
        <v>436</v>
      </c>
      <c r="D41" s="115">
        <v>269.99999999999994</v>
      </c>
      <c r="E41" s="116">
        <v>349</v>
      </c>
    </row>
    <row r="42" spans="1:5" s="71" customFormat="1" ht="14" thickBot="1">
      <c r="A42" s="80">
        <v>54</v>
      </c>
      <c r="B42" s="117">
        <v>353</v>
      </c>
      <c r="C42" s="118">
        <v>459.99999999999994</v>
      </c>
      <c r="D42" s="118">
        <v>283</v>
      </c>
      <c r="E42" s="119">
        <v>368</v>
      </c>
    </row>
    <row r="43" spans="1:5" s="71" customFormat="1" ht="13">
      <c r="A43" s="80">
        <v>55</v>
      </c>
      <c r="B43" s="121">
        <v>371</v>
      </c>
      <c r="C43" s="122">
        <v>490</v>
      </c>
      <c r="D43" s="122">
        <v>294.99999999999994</v>
      </c>
      <c r="E43" s="123">
        <v>390</v>
      </c>
    </row>
    <row r="44" spans="1:5" s="71" customFormat="1" ht="13">
      <c r="A44" s="80">
        <v>56</v>
      </c>
      <c r="B44" s="124">
        <v>389</v>
      </c>
      <c r="C44" s="115">
        <v>520</v>
      </c>
      <c r="D44" s="115">
        <v>307</v>
      </c>
      <c r="E44" s="116">
        <v>415</v>
      </c>
    </row>
    <row r="45" spans="1:5" s="71" customFormat="1" ht="13">
      <c r="A45" s="80">
        <v>57</v>
      </c>
      <c r="B45" s="124">
        <v>406.99999999999994</v>
      </c>
      <c r="C45" s="115">
        <v>549</v>
      </c>
      <c r="D45" s="115">
        <v>319</v>
      </c>
      <c r="E45" s="116">
        <v>442</v>
      </c>
    </row>
    <row r="46" spans="1:5" s="71" customFormat="1" ht="13">
      <c r="A46" s="80">
        <v>58</v>
      </c>
      <c r="B46" s="124">
        <v>423</v>
      </c>
      <c r="C46" s="115">
        <v>578.00000000000011</v>
      </c>
      <c r="D46" s="115">
        <v>330.99999999999994</v>
      </c>
      <c r="E46" s="116">
        <v>468.99999999999994</v>
      </c>
    </row>
    <row r="47" spans="1:5" s="71" customFormat="1" ht="14" thickBot="1">
      <c r="A47" s="80">
        <v>59</v>
      </c>
      <c r="B47" s="117">
        <v>439</v>
      </c>
      <c r="C47" s="118">
        <v>606.99999999999989</v>
      </c>
      <c r="D47" s="118">
        <v>344</v>
      </c>
      <c r="E47" s="119">
        <v>493</v>
      </c>
    </row>
    <row r="48" spans="1:5" s="71" customFormat="1" ht="13">
      <c r="A48" s="80">
        <v>60</v>
      </c>
      <c r="B48" s="121">
        <v>456</v>
      </c>
      <c r="C48" s="122">
        <v>634</v>
      </c>
      <c r="D48" s="122">
        <v>357</v>
      </c>
      <c r="E48" s="123">
        <v>518</v>
      </c>
    </row>
    <row r="49" spans="1:6" s="71" customFormat="1" ht="13">
      <c r="A49" s="80">
        <v>61</v>
      </c>
      <c r="B49" s="124">
        <v>475.00000000000006</v>
      </c>
      <c r="C49" s="115">
        <v>662</v>
      </c>
      <c r="D49" s="115">
        <v>369</v>
      </c>
      <c r="E49" s="116">
        <v>543</v>
      </c>
    </row>
    <row r="50" spans="1:6" s="71" customFormat="1" ht="13">
      <c r="A50" s="80">
        <v>62</v>
      </c>
      <c r="B50" s="124">
        <v>493.99999999999994</v>
      </c>
      <c r="C50" s="115">
        <v>688</v>
      </c>
      <c r="D50" s="115">
        <v>382</v>
      </c>
      <c r="E50" s="116">
        <v>568.99999999999989</v>
      </c>
    </row>
    <row r="51" spans="1:6" s="71" customFormat="1" ht="13">
      <c r="A51" s="80">
        <v>63</v>
      </c>
      <c r="B51" s="124">
        <v>513</v>
      </c>
      <c r="C51" s="115">
        <v>713</v>
      </c>
      <c r="D51" s="115">
        <v>396</v>
      </c>
      <c r="E51" s="116">
        <v>595.00000000000011</v>
      </c>
    </row>
    <row r="52" spans="1:6" s="71" customFormat="1" ht="14" thickBot="1">
      <c r="A52" s="80">
        <v>64</v>
      </c>
      <c r="B52" s="117">
        <v>534.99999999999989</v>
      </c>
      <c r="C52" s="118">
        <v>742</v>
      </c>
      <c r="D52" s="118">
        <v>409.99999999999994</v>
      </c>
      <c r="E52" s="119">
        <v>624</v>
      </c>
    </row>
    <row r="53" spans="1:6" s="71" customFormat="1" ht="13">
      <c r="A53" s="80">
        <v>65</v>
      </c>
      <c r="B53" s="121">
        <v>563.00000000000011</v>
      </c>
      <c r="C53" s="122">
        <v>779</v>
      </c>
      <c r="D53" s="122">
        <v>426</v>
      </c>
      <c r="E53" s="123">
        <v>658</v>
      </c>
    </row>
    <row r="54" spans="1:6" s="71" customFormat="1" ht="13">
      <c r="A54" s="80">
        <v>66</v>
      </c>
      <c r="B54" s="124">
        <v>596</v>
      </c>
      <c r="C54" s="115">
        <v>830</v>
      </c>
      <c r="D54" s="115">
        <v>447</v>
      </c>
      <c r="E54" s="116">
        <v>696</v>
      </c>
    </row>
    <row r="55" spans="1:6" s="71" customFormat="1" ht="13">
      <c r="A55" s="80">
        <v>67</v>
      </c>
      <c r="B55" s="124">
        <v>633</v>
      </c>
      <c r="C55" s="115">
        <v>889</v>
      </c>
      <c r="D55" s="115">
        <v>470</v>
      </c>
      <c r="E55" s="116">
        <v>737</v>
      </c>
    </row>
    <row r="56" spans="1:6" s="71" customFormat="1" ht="13">
      <c r="A56" s="80">
        <v>68</v>
      </c>
      <c r="B56" s="124">
        <v>671</v>
      </c>
      <c r="C56" s="115">
        <v>958.99999999999989</v>
      </c>
      <c r="D56" s="115">
        <v>498</v>
      </c>
      <c r="E56" s="116">
        <v>775</v>
      </c>
    </row>
    <row r="57" spans="1:6" s="71" customFormat="1" ht="13">
      <c r="A57" s="80">
        <v>69</v>
      </c>
      <c r="B57" s="124">
        <v>709</v>
      </c>
      <c r="C57" s="115">
        <v>1031</v>
      </c>
      <c r="D57" s="115">
        <v>525.00000000000011</v>
      </c>
      <c r="E57" s="116">
        <v>814</v>
      </c>
    </row>
    <row r="58" spans="1:6" s="71" customFormat="1" ht="14" thickBot="1">
      <c r="A58" s="81">
        <v>70</v>
      </c>
      <c r="B58" s="117">
        <v>748</v>
      </c>
      <c r="C58" s="118">
        <v>1105</v>
      </c>
      <c r="D58" s="118">
        <v>555</v>
      </c>
      <c r="E58" s="119">
        <v>855</v>
      </c>
    </row>
    <row r="61" spans="1:6">
      <c r="D61" s="72"/>
      <c r="F61" s="82"/>
    </row>
    <row r="62" spans="1:6" s="71" customFormat="1" ht="13">
      <c r="A62" s="82" t="s">
        <v>63</v>
      </c>
      <c r="B62" s="73"/>
      <c r="C62" s="83">
        <v>100000</v>
      </c>
      <c r="D62" s="73"/>
      <c r="E62" s="83"/>
      <c r="F62" s="84"/>
    </row>
    <row r="63" spans="1:6" s="71" customFormat="1" ht="13">
      <c r="B63" s="73"/>
      <c r="C63" s="73"/>
      <c r="D63" s="73"/>
      <c r="E63" s="73"/>
    </row>
    <row r="64" spans="1:6" s="71" customFormat="1" ht="13">
      <c r="A64" s="82" t="s">
        <v>64</v>
      </c>
      <c r="B64" s="73"/>
      <c r="C64" s="73"/>
      <c r="D64" s="73"/>
      <c r="E64" s="73"/>
    </row>
    <row r="65" spans="2:5" s="71" customFormat="1">
      <c r="B65" s="234" t="s">
        <v>72</v>
      </c>
      <c r="C65" s="234"/>
      <c r="D65" s="234"/>
      <c r="E65" s="234"/>
    </row>
    <row r="66" spans="2:5" s="71" customFormat="1" ht="13">
      <c r="B66" s="235" t="s">
        <v>66</v>
      </c>
      <c r="C66" s="235"/>
      <c r="D66" s="235"/>
      <c r="E66" s="73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F99C-8C8E-724A-B5F4-F83A3E2BDB27}">
  <dimension ref="A2:W66"/>
  <sheetViews>
    <sheetView topLeftCell="A7" workbookViewId="0">
      <selection activeCell="L37" sqref="L37"/>
    </sheetView>
  </sheetViews>
  <sheetFormatPr baseColWidth="10" defaultColWidth="8.83203125" defaultRowHeight="15"/>
  <cols>
    <col min="1" max="1" width="4.1640625" bestFit="1" customWidth="1"/>
    <col min="2" max="5" width="17.6640625" style="6" customWidth="1"/>
  </cols>
  <sheetData>
    <row r="2" spans="1:23" s="71" customFormat="1" ht="13">
      <c r="A2" s="233" t="s">
        <v>69</v>
      </c>
      <c r="B2" s="233"/>
      <c r="C2" s="233"/>
      <c r="D2" s="233"/>
      <c r="E2" s="233"/>
    </row>
    <row r="3" spans="1:23" s="71" customFormat="1" ht="14" thickBot="1">
      <c r="A3" s="72"/>
      <c r="B3" s="72"/>
      <c r="C3" s="72"/>
      <c r="D3" s="72"/>
      <c r="E3" s="73"/>
    </row>
    <row r="4" spans="1:23" s="71" customFormat="1" ht="13">
      <c r="A4" s="74"/>
      <c r="B4" s="75" t="s">
        <v>59</v>
      </c>
      <c r="C4" s="75" t="s">
        <v>59</v>
      </c>
      <c r="D4" s="75" t="s">
        <v>60</v>
      </c>
      <c r="E4" s="76" t="s">
        <v>60</v>
      </c>
      <c r="W4" s="82"/>
    </row>
    <row r="5" spans="1:23" s="71" customFormat="1" ht="13">
      <c r="A5" s="77" t="s">
        <v>5</v>
      </c>
      <c r="B5" s="78" t="s">
        <v>61</v>
      </c>
      <c r="C5" s="78" t="s">
        <v>62</v>
      </c>
      <c r="D5" s="78" t="s">
        <v>61</v>
      </c>
      <c r="E5" s="79" t="s">
        <v>62</v>
      </c>
    </row>
    <row r="6" spans="1:23" s="71" customFormat="1" ht="13">
      <c r="A6" s="80">
        <v>18</v>
      </c>
      <c r="B6" s="114">
        <v>51.5</v>
      </c>
      <c r="C6" s="114">
        <v>65</v>
      </c>
      <c r="D6" s="115">
        <v>40.25</v>
      </c>
      <c r="E6" s="116">
        <v>52.25</v>
      </c>
    </row>
    <row r="7" spans="1:23" s="71" customFormat="1" ht="14" thickBot="1">
      <c r="A7" s="80">
        <v>19</v>
      </c>
      <c r="B7" s="118">
        <v>52.25</v>
      </c>
      <c r="C7" s="118">
        <v>65.75</v>
      </c>
      <c r="D7" s="118">
        <v>41.75</v>
      </c>
      <c r="E7" s="119">
        <v>53.75</v>
      </c>
    </row>
    <row r="8" spans="1:23" s="71" customFormat="1" ht="13">
      <c r="A8" s="80">
        <v>20</v>
      </c>
      <c r="B8" s="114">
        <v>53</v>
      </c>
      <c r="C8" s="114">
        <v>66.5</v>
      </c>
      <c r="D8" s="114">
        <v>43.25</v>
      </c>
      <c r="E8" s="120">
        <v>55.250000000000007</v>
      </c>
    </row>
    <row r="9" spans="1:23" s="71" customFormat="1" ht="13">
      <c r="A9" s="80">
        <v>21</v>
      </c>
      <c r="B9" s="114">
        <v>53.75</v>
      </c>
      <c r="C9" s="114">
        <v>67.25</v>
      </c>
      <c r="D9" s="115">
        <v>44.75</v>
      </c>
      <c r="E9" s="116">
        <v>57.499999999999993</v>
      </c>
    </row>
    <row r="10" spans="1:23" s="71" customFormat="1" ht="13">
      <c r="A10" s="80">
        <v>22</v>
      </c>
      <c r="B10" s="114">
        <v>54.5</v>
      </c>
      <c r="C10" s="114">
        <v>68</v>
      </c>
      <c r="D10" s="115">
        <v>46.250000000000007</v>
      </c>
      <c r="E10" s="116">
        <v>59.75</v>
      </c>
    </row>
    <row r="11" spans="1:23" s="71" customFormat="1" ht="13">
      <c r="A11" s="80">
        <v>23</v>
      </c>
      <c r="B11" s="114">
        <v>55.250000000000007</v>
      </c>
      <c r="C11" s="114">
        <v>68.75</v>
      </c>
      <c r="D11" s="115">
        <v>47.75</v>
      </c>
      <c r="E11" s="116">
        <v>61.25</v>
      </c>
    </row>
    <row r="12" spans="1:23" s="71" customFormat="1" ht="14" thickBot="1">
      <c r="A12" s="80">
        <v>24</v>
      </c>
      <c r="B12" s="118">
        <v>56</v>
      </c>
      <c r="C12" s="118">
        <v>70.25</v>
      </c>
      <c r="D12" s="118">
        <v>49.25</v>
      </c>
      <c r="E12" s="119">
        <v>62.75</v>
      </c>
    </row>
    <row r="13" spans="1:23" s="71" customFormat="1" ht="13">
      <c r="A13" s="80">
        <v>25</v>
      </c>
      <c r="B13" s="122">
        <v>56.75</v>
      </c>
      <c r="C13" s="122">
        <v>71.75</v>
      </c>
      <c r="D13" s="122">
        <v>50.75</v>
      </c>
      <c r="E13" s="123">
        <v>65</v>
      </c>
    </row>
    <row r="14" spans="1:23" s="71" customFormat="1" ht="13">
      <c r="A14" s="80">
        <v>26</v>
      </c>
      <c r="B14" s="115">
        <v>58.25</v>
      </c>
      <c r="C14" s="115">
        <v>74.000000000000014</v>
      </c>
      <c r="D14" s="115">
        <v>52.25</v>
      </c>
      <c r="E14" s="116">
        <v>68</v>
      </c>
    </row>
    <row r="15" spans="1:23" s="71" customFormat="1" ht="13">
      <c r="A15" s="80">
        <v>27</v>
      </c>
      <c r="B15" s="115">
        <v>60.499999999999993</v>
      </c>
      <c r="C15" s="115">
        <v>77</v>
      </c>
      <c r="D15" s="115">
        <v>54.5</v>
      </c>
      <c r="E15" s="116">
        <v>71</v>
      </c>
    </row>
    <row r="16" spans="1:23" s="71" customFormat="1" ht="13">
      <c r="A16" s="80">
        <v>28</v>
      </c>
      <c r="B16" s="115">
        <v>62.75</v>
      </c>
      <c r="C16" s="115">
        <v>80.750000000000014</v>
      </c>
      <c r="D16" s="115">
        <v>56.75</v>
      </c>
      <c r="E16" s="116">
        <v>74.000000000000014</v>
      </c>
    </row>
    <row r="17" spans="1:5" s="71" customFormat="1" ht="14" thickBot="1">
      <c r="A17" s="80">
        <v>29</v>
      </c>
      <c r="B17" s="118">
        <v>65</v>
      </c>
      <c r="C17" s="118">
        <v>84.5</v>
      </c>
      <c r="D17" s="118">
        <v>59</v>
      </c>
      <c r="E17" s="119">
        <v>77</v>
      </c>
    </row>
    <row r="18" spans="1:5" s="71" customFormat="1" ht="13">
      <c r="A18" s="80">
        <v>30</v>
      </c>
      <c r="B18" s="122">
        <v>68</v>
      </c>
      <c r="C18" s="122">
        <v>88.25</v>
      </c>
      <c r="D18" s="122">
        <v>61.25</v>
      </c>
      <c r="E18" s="123">
        <v>80</v>
      </c>
    </row>
    <row r="19" spans="1:5" s="71" customFormat="1" ht="13">
      <c r="A19" s="80">
        <v>31</v>
      </c>
      <c r="B19" s="115">
        <v>71</v>
      </c>
      <c r="C19" s="115">
        <v>91.999999999999986</v>
      </c>
      <c r="D19" s="115">
        <v>64.25</v>
      </c>
      <c r="E19" s="116">
        <v>83.750000000000014</v>
      </c>
    </row>
    <row r="20" spans="1:5" s="71" customFormat="1" ht="13">
      <c r="A20" s="80">
        <v>32</v>
      </c>
      <c r="B20" s="115">
        <v>74.75</v>
      </c>
      <c r="C20" s="115">
        <v>96.5</v>
      </c>
      <c r="D20" s="115">
        <v>67.25</v>
      </c>
      <c r="E20" s="116">
        <v>88.25</v>
      </c>
    </row>
    <row r="21" spans="1:5" s="71" customFormat="1" ht="13">
      <c r="A21" s="80">
        <v>33</v>
      </c>
      <c r="B21" s="115">
        <v>78.5</v>
      </c>
      <c r="C21" s="115">
        <v>101.75</v>
      </c>
      <c r="D21" s="115">
        <v>70.25</v>
      </c>
      <c r="E21" s="116">
        <v>92.75</v>
      </c>
    </row>
    <row r="22" spans="1:5" s="71" customFormat="1" ht="14" thickBot="1">
      <c r="A22" s="80">
        <v>34</v>
      </c>
      <c r="B22" s="118">
        <v>82.25</v>
      </c>
      <c r="C22" s="118">
        <v>107</v>
      </c>
      <c r="D22" s="118">
        <v>73.25</v>
      </c>
      <c r="E22" s="119">
        <v>97.25</v>
      </c>
    </row>
    <row r="23" spans="1:5" s="71" customFormat="1" ht="13">
      <c r="A23" s="80">
        <v>35</v>
      </c>
      <c r="B23" s="122">
        <v>87.500000000000014</v>
      </c>
      <c r="C23" s="122">
        <v>112.25</v>
      </c>
      <c r="D23" s="122">
        <v>76.249999999999986</v>
      </c>
      <c r="E23" s="123">
        <v>101.75</v>
      </c>
    </row>
    <row r="24" spans="1:5" s="71" customFormat="1" ht="13">
      <c r="A24" s="80">
        <v>36</v>
      </c>
      <c r="B24" s="115">
        <v>93.5</v>
      </c>
      <c r="C24" s="115">
        <v>119.00000000000001</v>
      </c>
      <c r="D24" s="115">
        <v>80</v>
      </c>
      <c r="E24" s="116">
        <v>107.75</v>
      </c>
    </row>
    <row r="25" spans="1:5" s="71" customFormat="1" ht="13">
      <c r="A25" s="80">
        <v>37</v>
      </c>
      <c r="B25" s="115">
        <v>101</v>
      </c>
      <c r="C25" s="115">
        <v>127.25</v>
      </c>
      <c r="D25" s="115">
        <v>85.25</v>
      </c>
      <c r="E25" s="116">
        <v>115.25</v>
      </c>
    </row>
    <row r="26" spans="1:5" s="71" customFormat="1" ht="13">
      <c r="A26" s="80">
        <v>38</v>
      </c>
      <c r="B26" s="115">
        <v>108.5</v>
      </c>
      <c r="C26" s="115">
        <v>137</v>
      </c>
      <c r="D26" s="115">
        <v>90.5</v>
      </c>
      <c r="E26" s="116">
        <v>123.5</v>
      </c>
    </row>
    <row r="27" spans="1:5" s="71" customFormat="1" ht="14" thickBot="1">
      <c r="A27" s="80">
        <v>39</v>
      </c>
      <c r="B27" s="118">
        <v>116.75</v>
      </c>
      <c r="C27" s="118">
        <v>149</v>
      </c>
      <c r="D27" s="118">
        <v>97.25</v>
      </c>
      <c r="E27" s="119">
        <v>132.5</v>
      </c>
    </row>
    <row r="28" spans="1:5" s="71" customFormat="1" ht="13">
      <c r="A28" s="80">
        <v>40</v>
      </c>
      <c r="B28" s="122">
        <v>125.00000000000001</v>
      </c>
      <c r="C28" s="122">
        <v>161.74999999999997</v>
      </c>
      <c r="D28" s="122">
        <v>104</v>
      </c>
      <c r="E28" s="123">
        <v>141.5</v>
      </c>
    </row>
    <row r="29" spans="1:5" s="71" customFormat="1" ht="13">
      <c r="A29" s="80">
        <v>41</v>
      </c>
      <c r="B29" s="115">
        <v>133.25</v>
      </c>
      <c r="C29" s="115">
        <v>174.49999999999997</v>
      </c>
      <c r="D29" s="115">
        <v>110.74999999999999</v>
      </c>
      <c r="E29" s="116">
        <v>151.25</v>
      </c>
    </row>
    <row r="30" spans="1:5" s="71" customFormat="1" ht="13">
      <c r="A30" s="80">
        <v>42</v>
      </c>
      <c r="B30" s="115">
        <v>141.5</v>
      </c>
      <c r="C30" s="115">
        <v>188</v>
      </c>
      <c r="D30" s="115">
        <v>118.25</v>
      </c>
      <c r="E30" s="116">
        <v>161</v>
      </c>
    </row>
    <row r="31" spans="1:5" s="71" customFormat="1" ht="13">
      <c r="A31" s="80">
        <v>43</v>
      </c>
      <c r="B31" s="115">
        <v>149.75</v>
      </c>
      <c r="C31" s="115">
        <v>201.5</v>
      </c>
      <c r="D31" s="115">
        <v>125.75</v>
      </c>
      <c r="E31" s="116">
        <v>170.75</v>
      </c>
    </row>
    <row r="32" spans="1:5" s="71" customFormat="1" ht="14" thickBot="1">
      <c r="A32" s="80">
        <v>44</v>
      </c>
      <c r="B32" s="118">
        <v>158.74999999999997</v>
      </c>
      <c r="C32" s="118">
        <v>214.99999999999997</v>
      </c>
      <c r="D32" s="118">
        <v>134</v>
      </c>
      <c r="E32" s="119">
        <v>181.25</v>
      </c>
    </row>
    <row r="33" spans="1:5" s="71" customFormat="1" ht="13">
      <c r="A33" s="80">
        <v>45</v>
      </c>
      <c r="B33" s="122">
        <v>168.50000000000003</v>
      </c>
      <c r="C33" s="122">
        <v>228.5</v>
      </c>
      <c r="D33" s="122">
        <v>141.5</v>
      </c>
      <c r="E33" s="123">
        <v>191</v>
      </c>
    </row>
    <row r="34" spans="1:5" s="71" customFormat="1" ht="13">
      <c r="A34" s="80">
        <v>46</v>
      </c>
      <c r="B34" s="115">
        <v>178.25</v>
      </c>
      <c r="C34" s="115">
        <v>241.25</v>
      </c>
      <c r="D34" s="115">
        <v>149</v>
      </c>
      <c r="E34" s="116">
        <v>200</v>
      </c>
    </row>
    <row r="35" spans="1:5" s="71" customFormat="1" ht="13">
      <c r="A35" s="80">
        <v>47</v>
      </c>
      <c r="B35" s="115">
        <v>187.25000000000003</v>
      </c>
      <c r="C35" s="115">
        <v>253.99999999999997</v>
      </c>
      <c r="D35" s="115">
        <v>156.50000000000003</v>
      </c>
      <c r="E35" s="116">
        <v>207.50000000000003</v>
      </c>
    </row>
    <row r="36" spans="1:5" s="71" customFormat="1" ht="13">
      <c r="A36" s="80">
        <v>48</v>
      </c>
      <c r="B36" s="115">
        <v>196.25</v>
      </c>
      <c r="C36" s="115">
        <v>266</v>
      </c>
      <c r="D36" s="115">
        <v>163.25</v>
      </c>
      <c r="E36" s="116">
        <v>215.75</v>
      </c>
    </row>
    <row r="37" spans="1:5" s="71" customFormat="1" ht="14" thickBot="1">
      <c r="A37" s="80">
        <v>49</v>
      </c>
      <c r="B37" s="118">
        <v>206.75</v>
      </c>
      <c r="C37" s="118">
        <v>278</v>
      </c>
      <c r="D37" s="118">
        <v>170.75</v>
      </c>
      <c r="E37" s="119">
        <v>224</v>
      </c>
    </row>
    <row r="38" spans="1:5" s="71" customFormat="1" ht="13">
      <c r="A38" s="80">
        <v>50</v>
      </c>
      <c r="B38" s="122">
        <v>217.25</v>
      </c>
      <c r="C38" s="122">
        <v>289.25000000000006</v>
      </c>
      <c r="D38" s="122">
        <v>178.25</v>
      </c>
      <c r="E38" s="123">
        <v>233.00000000000003</v>
      </c>
    </row>
    <row r="39" spans="1:5" s="71" customFormat="1" ht="13">
      <c r="A39" s="80">
        <v>51</v>
      </c>
      <c r="B39" s="115">
        <v>227.75</v>
      </c>
      <c r="C39" s="115">
        <v>300.5</v>
      </c>
      <c r="D39" s="115">
        <v>185.75</v>
      </c>
      <c r="E39" s="116">
        <v>241.25</v>
      </c>
    </row>
    <row r="40" spans="1:5" s="71" customFormat="1" ht="13">
      <c r="A40" s="80">
        <v>52</v>
      </c>
      <c r="B40" s="115">
        <v>240.5</v>
      </c>
      <c r="C40" s="115">
        <v>314</v>
      </c>
      <c r="D40" s="115">
        <v>194</v>
      </c>
      <c r="E40" s="116">
        <v>251</v>
      </c>
    </row>
    <row r="41" spans="1:5" s="71" customFormat="1" ht="13">
      <c r="A41" s="80">
        <v>53</v>
      </c>
      <c r="B41" s="115">
        <v>253.25</v>
      </c>
      <c r="C41" s="115">
        <v>328.25</v>
      </c>
      <c r="D41" s="115">
        <v>203.75</v>
      </c>
      <c r="E41" s="116">
        <v>263</v>
      </c>
    </row>
    <row r="42" spans="1:5" s="71" customFormat="1" ht="14" thickBot="1">
      <c r="A42" s="80">
        <v>54</v>
      </c>
      <c r="B42" s="118">
        <v>266</v>
      </c>
      <c r="C42" s="118">
        <v>346.24999999999994</v>
      </c>
      <c r="D42" s="118">
        <v>213.5</v>
      </c>
      <c r="E42" s="119">
        <v>277.25</v>
      </c>
    </row>
    <row r="43" spans="1:5" s="71" customFormat="1" ht="13">
      <c r="A43" s="80">
        <v>55</v>
      </c>
      <c r="B43" s="122">
        <v>279.5</v>
      </c>
      <c r="C43" s="122">
        <v>368.75</v>
      </c>
      <c r="D43" s="122">
        <v>222.5</v>
      </c>
      <c r="E43" s="123">
        <v>293.75</v>
      </c>
    </row>
    <row r="44" spans="1:5" s="71" customFormat="1" ht="13">
      <c r="A44" s="80">
        <v>56</v>
      </c>
      <c r="B44" s="115">
        <v>293</v>
      </c>
      <c r="C44" s="115">
        <v>391.25</v>
      </c>
      <c r="D44" s="115">
        <v>231.5</v>
      </c>
      <c r="E44" s="116">
        <v>312.49999999999994</v>
      </c>
    </row>
    <row r="45" spans="1:5" s="71" customFormat="1" ht="13">
      <c r="A45" s="80">
        <v>57</v>
      </c>
      <c r="B45" s="115">
        <v>306.49999999999994</v>
      </c>
      <c r="C45" s="115">
        <v>413</v>
      </c>
      <c r="D45" s="115">
        <v>240.5</v>
      </c>
      <c r="E45" s="116">
        <v>332.75</v>
      </c>
    </row>
    <row r="46" spans="1:5" s="71" customFormat="1" ht="13">
      <c r="A46" s="80">
        <v>58</v>
      </c>
      <c r="B46" s="115">
        <v>318.49999999999994</v>
      </c>
      <c r="C46" s="115">
        <v>434.75</v>
      </c>
      <c r="D46" s="115">
        <v>249.5</v>
      </c>
      <c r="E46" s="116">
        <v>352.99999999999994</v>
      </c>
    </row>
    <row r="47" spans="1:5" s="71" customFormat="1" ht="14" thickBot="1">
      <c r="A47" s="80">
        <v>59</v>
      </c>
      <c r="B47" s="118">
        <v>330.5</v>
      </c>
      <c r="C47" s="118">
        <v>456.5</v>
      </c>
      <c r="D47" s="118">
        <v>259.25</v>
      </c>
      <c r="E47" s="119">
        <v>371</v>
      </c>
    </row>
    <row r="48" spans="1:5" s="71" customFormat="1" ht="13">
      <c r="A48" s="80">
        <v>60</v>
      </c>
      <c r="B48" s="122">
        <v>343.25</v>
      </c>
      <c r="C48" s="122">
        <v>476.75</v>
      </c>
      <c r="D48" s="122">
        <v>269</v>
      </c>
      <c r="E48" s="123">
        <v>389.75</v>
      </c>
    </row>
    <row r="49" spans="1:6" s="71" customFormat="1" ht="13">
      <c r="A49" s="80">
        <v>61</v>
      </c>
      <c r="B49" s="115">
        <v>357.5</v>
      </c>
      <c r="C49" s="115">
        <v>497.75</v>
      </c>
      <c r="D49" s="115">
        <v>278</v>
      </c>
      <c r="E49" s="116">
        <v>408.5</v>
      </c>
    </row>
    <row r="50" spans="1:6" s="71" customFormat="1" ht="13">
      <c r="A50" s="80">
        <v>62</v>
      </c>
      <c r="B50" s="115">
        <v>371.74999999999994</v>
      </c>
      <c r="C50" s="115">
        <v>517.25000000000011</v>
      </c>
      <c r="D50" s="115">
        <v>287.75</v>
      </c>
      <c r="E50" s="116">
        <v>427.99999999999994</v>
      </c>
    </row>
    <row r="51" spans="1:6" s="71" customFormat="1" ht="13">
      <c r="A51" s="80">
        <v>63</v>
      </c>
      <c r="B51" s="115">
        <v>386</v>
      </c>
      <c r="C51" s="115">
        <v>536.00000000000011</v>
      </c>
      <c r="D51" s="115">
        <v>298.25</v>
      </c>
      <c r="E51" s="116">
        <v>447.50000000000006</v>
      </c>
    </row>
    <row r="52" spans="1:6" s="71" customFormat="1" ht="14" thickBot="1">
      <c r="A52" s="80">
        <v>64</v>
      </c>
      <c r="B52" s="118">
        <v>402.5</v>
      </c>
      <c r="C52" s="118">
        <v>557.75</v>
      </c>
      <c r="D52" s="118">
        <v>308.74999999999994</v>
      </c>
      <c r="E52" s="119">
        <v>469.25</v>
      </c>
    </row>
    <row r="53" spans="1:6" s="71" customFormat="1" ht="13">
      <c r="A53" s="80">
        <v>65</v>
      </c>
      <c r="B53" s="122">
        <v>423.50000000000006</v>
      </c>
      <c r="C53" s="122">
        <v>585.5</v>
      </c>
      <c r="D53" s="122">
        <v>320.74999999999994</v>
      </c>
      <c r="E53" s="123">
        <v>494.75</v>
      </c>
    </row>
    <row r="54" spans="1:6" s="71" customFormat="1" ht="13">
      <c r="A54" s="80">
        <v>66</v>
      </c>
      <c r="B54" s="115">
        <v>448.25</v>
      </c>
      <c r="C54" s="115">
        <v>623.75</v>
      </c>
      <c r="D54" s="115">
        <v>336.5</v>
      </c>
      <c r="E54" s="116">
        <v>523.25</v>
      </c>
    </row>
    <row r="55" spans="1:6" s="71" customFormat="1" ht="13">
      <c r="A55" s="80">
        <v>67</v>
      </c>
      <c r="B55" s="115">
        <v>476</v>
      </c>
      <c r="C55" s="115">
        <v>668</v>
      </c>
      <c r="D55" s="115">
        <v>353.75</v>
      </c>
      <c r="E55" s="116">
        <v>554</v>
      </c>
    </row>
    <row r="56" spans="1:6" s="71" customFormat="1" ht="13">
      <c r="A56" s="80">
        <v>68</v>
      </c>
      <c r="B56" s="115">
        <v>504.5</v>
      </c>
      <c r="C56" s="115">
        <v>720.5</v>
      </c>
      <c r="D56" s="115">
        <v>374.75</v>
      </c>
      <c r="E56" s="116">
        <v>582.5</v>
      </c>
    </row>
    <row r="57" spans="1:6" s="71" customFormat="1" ht="13">
      <c r="A57" s="80">
        <v>69</v>
      </c>
      <c r="B57" s="115">
        <v>533</v>
      </c>
      <c r="C57" s="115">
        <v>774.5</v>
      </c>
      <c r="D57" s="115">
        <v>395</v>
      </c>
      <c r="E57" s="116">
        <v>611.75</v>
      </c>
    </row>
    <row r="58" spans="1:6" s="71" customFormat="1" ht="14" thickBot="1">
      <c r="A58" s="81">
        <v>70</v>
      </c>
      <c r="B58" s="118">
        <v>562.25</v>
      </c>
      <c r="C58" s="118">
        <v>830</v>
      </c>
      <c r="D58" s="118">
        <v>417.5</v>
      </c>
      <c r="E58" s="119">
        <v>642.5</v>
      </c>
    </row>
    <row r="61" spans="1:6">
      <c r="D61" s="72"/>
      <c r="F61" s="82"/>
    </row>
    <row r="62" spans="1:6" s="71" customFormat="1" ht="13">
      <c r="A62" s="82" t="s">
        <v>63</v>
      </c>
      <c r="B62" s="73"/>
      <c r="C62" s="83">
        <v>75000</v>
      </c>
      <c r="D62" s="73"/>
      <c r="E62" s="83"/>
      <c r="F62" s="84"/>
    </row>
    <row r="63" spans="1:6" s="71" customFormat="1" ht="13">
      <c r="B63" s="73"/>
      <c r="C63" s="73"/>
      <c r="D63" s="73"/>
      <c r="E63" s="73"/>
    </row>
    <row r="64" spans="1:6" s="71" customFormat="1" ht="13">
      <c r="A64" s="82" t="s">
        <v>64</v>
      </c>
      <c r="B64" s="73"/>
      <c r="C64" s="73"/>
      <c r="D64" s="73"/>
      <c r="E64" s="73"/>
    </row>
    <row r="65" spans="2:5" s="71" customFormat="1">
      <c r="B65" s="234" t="s">
        <v>70</v>
      </c>
      <c r="C65" s="234"/>
      <c r="D65" s="234"/>
      <c r="E65" s="234"/>
    </row>
    <row r="66" spans="2:5" s="71" customFormat="1" ht="13">
      <c r="B66" s="235" t="s">
        <v>66</v>
      </c>
      <c r="C66" s="235"/>
      <c r="D66" s="235"/>
      <c r="E66" s="73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2D55F-BB06-2747-9AA6-39674ACB2EB9}">
  <dimension ref="A2:X66"/>
  <sheetViews>
    <sheetView topLeftCell="A15" workbookViewId="0">
      <selection activeCell="M44" sqref="M44"/>
    </sheetView>
  </sheetViews>
  <sheetFormatPr baseColWidth="10" defaultColWidth="8.83203125" defaultRowHeight="15"/>
  <cols>
    <col min="1" max="1" width="4.1640625" bestFit="1" customWidth="1"/>
    <col min="2" max="5" width="17.6640625" style="6" customWidth="1"/>
  </cols>
  <sheetData>
    <row r="2" spans="1:24" s="71" customFormat="1" ht="13">
      <c r="A2" s="233" t="s">
        <v>67</v>
      </c>
      <c r="B2" s="233"/>
      <c r="C2" s="233"/>
      <c r="D2" s="233"/>
      <c r="E2" s="233"/>
    </row>
    <row r="3" spans="1:24" s="71" customFormat="1" ht="14" thickBot="1">
      <c r="A3" s="72"/>
      <c r="B3" s="72"/>
      <c r="C3" s="72"/>
      <c r="D3" s="72"/>
      <c r="E3" s="73"/>
      <c r="X3" s="82"/>
    </row>
    <row r="4" spans="1:24" s="71" customFormat="1" ht="13">
      <c r="A4" s="74"/>
      <c r="B4" s="75" t="s">
        <v>59</v>
      </c>
      <c r="C4" s="75" t="s">
        <v>59</v>
      </c>
      <c r="D4" s="75" t="s">
        <v>60</v>
      </c>
      <c r="E4" s="76" t="s">
        <v>60</v>
      </c>
    </row>
    <row r="5" spans="1:24" s="71" customFormat="1" ht="13">
      <c r="A5" s="77" t="s">
        <v>5</v>
      </c>
      <c r="B5" s="78" t="s">
        <v>61</v>
      </c>
      <c r="C5" s="78" t="s">
        <v>62</v>
      </c>
      <c r="D5" s="78" t="s">
        <v>61</v>
      </c>
      <c r="E5" s="79" t="s">
        <v>62</v>
      </c>
    </row>
    <row r="6" spans="1:24" s="71" customFormat="1" ht="13">
      <c r="A6" s="80">
        <v>18</v>
      </c>
      <c r="B6" s="113">
        <v>36</v>
      </c>
      <c r="C6" s="114">
        <v>45.000000000000007</v>
      </c>
      <c r="D6" s="115">
        <v>28.5</v>
      </c>
      <c r="E6" s="116">
        <v>36.5</v>
      </c>
    </row>
    <row r="7" spans="1:24" s="71" customFormat="1" ht="14" thickBot="1">
      <c r="A7" s="80">
        <v>19</v>
      </c>
      <c r="B7" s="117">
        <v>36.5</v>
      </c>
      <c r="C7" s="118">
        <v>45.500000000000007</v>
      </c>
      <c r="D7" s="118">
        <v>29.5</v>
      </c>
      <c r="E7" s="119">
        <v>37.500000000000007</v>
      </c>
    </row>
    <row r="8" spans="1:24" s="71" customFormat="1" ht="13">
      <c r="A8" s="80">
        <v>20</v>
      </c>
      <c r="B8" s="113">
        <v>37</v>
      </c>
      <c r="C8" s="114">
        <v>46</v>
      </c>
      <c r="D8" s="114">
        <v>30.5</v>
      </c>
      <c r="E8" s="120">
        <v>38.500000000000007</v>
      </c>
    </row>
    <row r="9" spans="1:24" s="71" customFormat="1" ht="13">
      <c r="A9" s="80">
        <v>21</v>
      </c>
      <c r="B9" s="113">
        <v>37.500000000000007</v>
      </c>
      <c r="C9" s="114">
        <v>46.499999999999993</v>
      </c>
      <c r="D9" s="115">
        <v>31.5</v>
      </c>
      <c r="E9" s="116">
        <v>39.999999999999993</v>
      </c>
    </row>
    <row r="10" spans="1:24" s="71" customFormat="1" ht="13">
      <c r="A10" s="80">
        <v>22</v>
      </c>
      <c r="B10" s="113">
        <v>38</v>
      </c>
      <c r="C10" s="114">
        <v>47</v>
      </c>
      <c r="D10" s="115">
        <v>32.5</v>
      </c>
      <c r="E10" s="116">
        <v>41.5</v>
      </c>
    </row>
    <row r="11" spans="1:24" s="71" customFormat="1" ht="13">
      <c r="A11" s="80">
        <v>23</v>
      </c>
      <c r="B11" s="113">
        <v>38.500000000000007</v>
      </c>
      <c r="C11" s="114">
        <v>47.499999999999993</v>
      </c>
      <c r="D11" s="115">
        <v>33.5</v>
      </c>
      <c r="E11" s="116">
        <v>42.5</v>
      </c>
    </row>
    <row r="12" spans="1:24" s="71" customFormat="1" ht="14" thickBot="1">
      <c r="A12" s="80">
        <v>24</v>
      </c>
      <c r="B12" s="117">
        <v>39</v>
      </c>
      <c r="C12" s="118">
        <v>48.5</v>
      </c>
      <c r="D12" s="118">
        <v>34.5</v>
      </c>
      <c r="E12" s="119">
        <v>43.5</v>
      </c>
    </row>
    <row r="13" spans="1:24" s="71" customFormat="1" ht="13">
      <c r="A13" s="80">
        <v>25</v>
      </c>
      <c r="B13" s="121">
        <v>39.499999999999993</v>
      </c>
      <c r="C13" s="122">
        <v>49.5</v>
      </c>
      <c r="D13" s="122">
        <v>35.5</v>
      </c>
      <c r="E13" s="123">
        <v>45.000000000000007</v>
      </c>
    </row>
    <row r="14" spans="1:24" s="71" customFormat="1" ht="13">
      <c r="A14" s="80">
        <v>26</v>
      </c>
      <c r="B14" s="124">
        <v>40.5</v>
      </c>
      <c r="C14" s="115">
        <v>51</v>
      </c>
      <c r="D14" s="115">
        <v>36.5</v>
      </c>
      <c r="E14" s="116">
        <v>47</v>
      </c>
    </row>
    <row r="15" spans="1:24" s="71" customFormat="1" ht="13">
      <c r="A15" s="80">
        <v>27</v>
      </c>
      <c r="B15" s="124">
        <v>41.999999999999993</v>
      </c>
      <c r="C15" s="115">
        <v>53</v>
      </c>
      <c r="D15" s="115">
        <v>38</v>
      </c>
      <c r="E15" s="116">
        <v>49</v>
      </c>
    </row>
    <row r="16" spans="1:24" s="71" customFormat="1" ht="13">
      <c r="A16" s="80">
        <v>28</v>
      </c>
      <c r="B16" s="124">
        <v>43.5</v>
      </c>
      <c r="C16" s="115">
        <v>55.5</v>
      </c>
      <c r="D16" s="115">
        <v>39.499999999999993</v>
      </c>
      <c r="E16" s="116">
        <v>51</v>
      </c>
    </row>
    <row r="17" spans="1:5" s="71" customFormat="1" ht="14" thickBot="1">
      <c r="A17" s="80">
        <v>29</v>
      </c>
      <c r="B17" s="117">
        <v>45.000000000000007</v>
      </c>
      <c r="C17" s="118">
        <v>58</v>
      </c>
      <c r="D17" s="118">
        <v>41</v>
      </c>
      <c r="E17" s="119">
        <v>53</v>
      </c>
    </row>
    <row r="18" spans="1:5" s="71" customFormat="1" ht="13">
      <c r="A18" s="80">
        <v>30</v>
      </c>
      <c r="B18" s="121">
        <v>47</v>
      </c>
      <c r="C18" s="122">
        <v>60.5</v>
      </c>
      <c r="D18" s="122">
        <v>42.5</v>
      </c>
      <c r="E18" s="123">
        <v>55</v>
      </c>
    </row>
    <row r="19" spans="1:5" s="71" customFormat="1" ht="13">
      <c r="A19" s="80">
        <v>31</v>
      </c>
      <c r="B19" s="124">
        <v>49</v>
      </c>
      <c r="C19" s="115">
        <v>62.999999999999993</v>
      </c>
      <c r="D19" s="115">
        <v>44.5</v>
      </c>
      <c r="E19" s="116">
        <v>57.500000000000007</v>
      </c>
    </row>
    <row r="20" spans="1:5" s="71" customFormat="1" ht="13">
      <c r="A20" s="80">
        <v>32</v>
      </c>
      <c r="B20" s="124">
        <v>51.5</v>
      </c>
      <c r="C20" s="115">
        <v>66</v>
      </c>
      <c r="D20" s="115">
        <v>46.499999999999993</v>
      </c>
      <c r="E20" s="116">
        <v>60.5</v>
      </c>
    </row>
    <row r="21" spans="1:5" s="71" customFormat="1" ht="13">
      <c r="A21" s="80">
        <v>33</v>
      </c>
      <c r="B21" s="124">
        <v>54</v>
      </c>
      <c r="C21" s="115">
        <v>69.5</v>
      </c>
      <c r="D21" s="115">
        <v>48.5</v>
      </c>
      <c r="E21" s="116">
        <v>63.5</v>
      </c>
    </row>
    <row r="22" spans="1:5" s="71" customFormat="1" ht="14" thickBot="1">
      <c r="A22" s="80">
        <v>34</v>
      </c>
      <c r="B22" s="117">
        <v>56.5</v>
      </c>
      <c r="C22" s="118">
        <v>73</v>
      </c>
      <c r="D22" s="118">
        <v>50.5</v>
      </c>
      <c r="E22" s="119">
        <v>66.5</v>
      </c>
    </row>
    <row r="23" spans="1:5" s="71" customFormat="1" ht="13">
      <c r="A23" s="80">
        <v>35</v>
      </c>
      <c r="B23" s="121">
        <v>60</v>
      </c>
      <c r="C23" s="122">
        <v>76.5</v>
      </c>
      <c r="D23" s="122">
        <v>52.499999999999993</v>
      </c>
      <c r="E23" s="123">
        <v>69.5</v>
      </c>
    </row>
    <row r="24" spans="1:5" s="71" customFormat="1" ht="13">
      <c r="A24" s="80">
        <v>36</v>
      </c>
      <c r="B24" s="124">
        <v>64</v>
      </c>
      <c r="C24" s="115">
        <v>81.000000000000014</v>
      </c>
      <c r="D24" s="115">
        <v>55</v>
      </c>
      <c r="E24" s="116">
        <v>73.500000000000014</v>
      </c>
    </row>
    <row r="25" spans="1:5" s="71" customFormat="1" ht="13">
      <c r="A25" s="80">
        <v>37</v>
      </c>
      <c r="B25" s="124">
        <v>69</v>
      </c>
      <c r="C25" s="115">
        <v>86.499999999999986</v>
      </c>
      <c r="D25" s="115">
        <v>58.5</v>
      </c>
      <c r="E25" s="116">
        <v>78.5</v>
      </c>
    </row>
    <row r="26" spans="1:5" s="71" customFormat="1" ht="13">
      <c r="A26" s="80">
        <v>38</v>
      </c>
      <c r="B26" s="124">
        <v>73.999999999999986</v>
      </c>
      <c r="C26" s="115">
        <v>93</v>
      </c>
      <c r="D26" s="115">
        <v>62</v>
      </c>
      <c r="E26" s="116">
        <v>84</v>
      </c>
    </row>
    <row r="27" spans="1:5" s="71" customFormat="1" ht="14" thickBot="1">
      <c r="A27" s="80">
        <v>39</v>
      </c>
      <c r="B27" s="117">
        <v>79.5</v>
      </c>
      <c r="C27" s="118">
        <v>101</v>
      </c>
      <c r="D27" s="118">
        <v>66.5</v>
      </c>
      <c r="E27" s="119">
        <v>89.999999999999986</v>
      </c>
    </row>
    <row r="28" spans="1:5" s="71" customFormat="1" ht="13">
      <c r="A28" s="80">
        <v>40</v>
      </c>
      <c r="B28" s="121">
        <v>85.000000000000014</v>
      </c>
      <c r="C28" s="122">
        <v>109.5</v>
      </c>
      <c r="D28" s="122">
        <v>71</v>
      </c>
      <c r="E28" s="123">
        <v>96</v>
      </c>
    </row>
    <row r="29" spans="1:5" s="71" customFormat="1" ht="13">
      <c r="A29" s="80">
        <v>41</v>
      </c>
      <c r="B29" s="124">
        <v>90.5</v>
      </c>
      <c r="C29" s="115">
        <v>117.99999999999999</v>
      </c>
      <c r="D29" s="115">
        <v>75.499999999999986</v>
      </c>
      <c r="E29" s="116">
        <v>102.5</v>
      </c>
    </row>
    <row r="30" spans="1:5" s="71" customFormat="1" ht="13">
      <c r="A30" s="80">
        <v>42</v>
      </c>
      <c r="B30" s="124">
        <v>96</v>
      </c>
      <c r="C30" s="115">
        <v>127</v>
      </c>
      <c r="D30" s="115">
        <v>80.5</v>
      </c>
      <c r="E30" s="116">
        <v>109</v>
      </c>
    </row>
    <row r="31" spans="1:5" s="71" customFormat="1" ht="13">
      <c r="A31" s="80">
        <v>43</v>
      </c>
      <c r="B31" s="124">
        <v>101.5</v>
      </c>
      <c r="C31" s="115">
        <v>136</v>
      </c>
      <c r="D31" s="115">
        <v>85.5</v>
      </c>
      <c r="E31" s="116">
        <v>115.5</v>
      </c>
    </row>
    <row r="32" spans="1:5" s="71" customFormat="1" ht="14" thickBot="1">
      <c r="A32" s="80">
        <v>44</v>
      </c>
      <c r="B32" s="117">
        <v>107.5</v>
      </c>
      <c r="C32" s="118">
        <v>144.99999999999997</v>
      </c>
      <c r="D32" s="118">
        <v>91</v>
      </c>
      <c r="E32" s="119">
        <v>122.50000000000001</v>
      </c>
    </row>
    <row r="33" spans="1:5" s="71" customFormat="1" ht="13">
      <c r="A33" s="80">
        <v>45</v>
      </c>
      <c r="B33" s="121">
        <v>114.00000000000001</v>
      </c>
      <c r="C33" s="122">
        <v>154</v>
      </c>
      <c r="D33" s="122">
        <v>96</v>
      </c>
      <c r="E33" s="123">
        <v>129</v>
      </c>
    </row>
    <row r="34" spans="1:5" s="71" customFormat="1" ht="13">
      <c r="A34" s="80">
        <v>46</v>
      </c>
      <c r="B34" s="124">
        <v>120.5</v>
      </c>
      <c r="C34" s="115">
        <v>162.49999999999997</v>
      </c>
      <c r="D34" s="115">
        <v>101</v>
      </c>
      <c r="E34" s="116">
        <v>135.00000000000003</v>
      </c>
    </row>
    <row r="35" spans="1:5" s="71" customFormat="1" ht="13">
      <c r="A35" s="80">
        <v>47</v>
      </c>
      <c r="B35" s="124">
        <v>126.50000000000001</v>
      </c>
      <c r="C35" s="115">
        <v>170.99999999999997</v>
      </c>
      <c r="D35" s="115">
        <v>106</v>
      </c>
      <c r="E35" s="116">
        <v>140.00000000000003</v>
      </c>
    </row>
    <row r="36" spans="1:5" s="71" customFormat="1" ht="13">
      <c r="A36" s="80">
        <v>48</v>
      </c>
      <c r="B36" s="124">
        <v>132.5</v>
      </c>
      <c r="C36" s="115">
        <v>179</v>
      </c>
      <c r="D36" s="115">
        <v>110.5</v>
      </c>
      <c r="E36" s="116">
        <v>145.5</v>
      </c>
    </row>
    <row r="37" spans="1:5" s="71" customFormat="1" ht="14" thickBot="1">
      <c r="A37" s="80">
        <v>49</v>
      </c>
      <c r="B37" s="117">
        <v>139.5</v>
      </c>
      <c r="C37" s="118">
        <v>187</v>
      </c>
      <c r="D37" s="118">
        <v>115.5</v>
      </c>
      <c r="E37" s="119">
        <v>151</v>
      </c>
    </row>
    <row r="38" spans="1:5" s="71" customFormat="1" ht="13">
      <c r="A38" s="80">
        <v>50</v>
      </c>
      <c r="B38" s="121">
        <v>146.5</v>
      </c>
      <c r="C38" s="122">
        <v>194.5</v>
      </c>
      <c r="D38" s="122">
        <v>120.5</v>
      </c>
      <c r="E38" s="123">
        <v>157.00000000000003</v>
      </c>
    </row>
    <row r="39" spans="1:5" s="71" customFormat="1" ht="13">
      <c r="A39" s="80">
        <v>51</v>
      </c>
      <c r="B39" s="124">
        <v>153.5</v>
      </c>
      <c r="C39" s="115">
        <v>202</v>
      </c>
      <c r="D39" s="115">
        <v>125.5</v>
      </c>
      <c r="E39" s="116">
        <v>162.49999999999997</v>
      </c>
    </row>
    <row r="40" spans="1:5" s="71" customFormat="1" ht="13">
      <c r="A40" s="80">
        <v>52</v>
      </c>
      <c r="B40" s="124">
        <v>162</v>
      </c>
      <c r="C40" s="115">
        <v>211</v>
      </c>
      <c r="D40" s="115">
        <v>131</v>
      </c>
      <c r="E40" s="116">
        <v>169</v>
      </c>
    </row>
    <row r="41" spans="1:5" s="71" customFormat="1" ht="13">
      <c r="A41" s="80">
        <v>53</v>
      </c>
      <c r="B41" s="124">
        <v>170.5</v>
      </c>
      <c r="C41" s="115">
        <v>220.5</v>
      </c>
      <c r="D41" s="115">
        <v>137.49999999999997</v>
      </c>
      <c r="E41" s="116">
        <v>177</v>
      </c>
    </row>
    <row r="42" spans="1:5" s="71" customFormat="1" ht="14" thickBot="1">
      <c r="A42" s="80">
        <v>54</v>
      </c>
      <c r="B42" s="117">
        <v>179</v>
      </c>
      <c r="C42" s="118">
        <v>232.49999999999997</v>
      </c>
      <c r="D42" s="118">
        <v>144</v>
      </c>
      <c r="E42" s="119">
        <v>186.5</v>
      </c>
    </row>
    <row r="43" spans="1:5" s="71" customFormat="1" ht="13">
      <c r="A43" s="80">
        <v>55</v>
      </c>
      <c r="B43" s="121">
        <v>188</v>
      </c>
      <c r="C43" s="122">
        <v>247.5</v>
      </c>
      <c r="D43" s="122">
        <v>149.99999999999997</v>
      </c>
      <c r="E43" s="123">
        <v>197.5</v>
      </c>
    </row>
    <row r="44" spans="1:5" s="71" customFormat="1" ht="13">
      <c r="A44" s="80">
        <v>56</v>
      </c>
      <c r="B44" s="124">
        <v>197</v>
      </c>
      <c r="C44" s="115">
        <v>262.5</v>
      </c>
      <c r="D44" s="115">
        <v>156</v>
      </c>
      <c r="E44" s="116">
        <v>210</v>
      </c>
    </row>
    <row r="45" spans="1:5" s="71" customFormat="1" ht="13">
      <c r="A45" s="80">
        <v>57</v>
      </c>
      <c r="B45" s="124">
        <v>205.99999999999997</v>
      </c>
      <c r="C45" s="115">
        <v>277</v>
      </c>
      <c r="D45" s="115">
        <v>162</v>
      </c>
      <c r="E45" s="116">
        <v>223.5</v>
      </c>
    </row>
    <row r="46" spans="1:5" s="71" customFormat="1" ht="13">
      <c r="A46" s="80">
        <v>58</v>
      </c>
      <c r="B46" s="124">
        <v>214</v>
      </c>
      <c r="C46" s="115">
        <v>291.50000000000006</v>
      </c>
      <c r="D46" s="115">
        <v>167.99999999999997</v>
      </c>
      <c r="E46" s="116">
        <v>236.99999999999997</v>
      </c>
    </row>
    <row r="47" spans="1:5" s="71" customFormat="1" ht="14" thickBot="1">
      <c r="A47" s="80">
        <v>59</v>
      </c>
      <c r="B47" s="117">
        <v>222</v>
      </c>
      <c r="C47" s="118">
        <v>305.99999999999994</v>
      </c>
      <c r="D47" s="118">
        <v>174.5</v>
      </c>
      <c r="E47" s="119">
        <v>249</v>
      </c>
    </row>
    <row r="48" spans="1:5" s="71" customFormat="1" ht="13">
      <c r="A48" s="80">
        <v>60</v>
      </c>
      <c r="B48" s="121">
        <v>230.5</v>
      </c>
      <c r="C48" s="122">
        <v>319.5</v>
      </c>
      <c r="D48" s="122">
        <v>181</v>
      </c>
      <c r="E48" s="123">
        <v>261.5</v>
      </c>
    </row>
    <row r="49" spans="1:6" s="71" customFormat="1" ht="13">
      <c r="A49" s="80">
        <v>61</v>
      </c>
      <c r="B49" s="124">
        <v>240.00000000000003</v>
      </c>
      <c r="C49" s="115">
        <v>333.5</v>
      </c>
      <c r="D49" s="115">
        <v>187</v>
      </c>
      <c r="E49" s="116">
        <v>274</v>
      </c>
    </row>
    <row r="50" spans="1:6" s="71" customFormat="1" ht="13">
      <c r="A50" s="80">
        <v>62</v>
      </c>
      <c r="B50" s="124">
        <v>249.49999999999997</v>
      </c>
      <c r="C50" s="115">
        <v>346.5</v>
      </c>
      <c r="D50" s="115">
        <v>193.5</v>
      </c>
      <c r="E50" s="116">
        <v>286.99999999999994</v>
      </c>
    </row>
    <row r="51" spans="1:6" s="71" customFormat="1" ht="13">
      <c r="A51" s="80">
        <v>63</v>
      </c>
      <c r="B51" s="124">
        <v>259</v>
      </c>
      <c r="C51" s="115">
        <v>359</v>
      </c>
      <c r="D51" s="115">
        <v>200.5</v>
      </c>
      <c r="E51" s="116">
        <v>300.00000000000006</v>
      </c>
    </row>
    <row r="52" spans="1:6" s="71" customFormat="1" ht="14" thickBot="1">
      <c r="A52" s="80">
        <v>64</v>
      </c>
      <c r="B52" s="117">
        <v>269.99999999999994</v>
      </c>
      <c r="C52" s="118">
        <v>373.5</v>
      </c>
      <c r="D52" s="118">
        <v>207.49999999999997</v>
      </c>
      <c r="E52" s="119">
        <v>314.5</v>
      </c>
    </row>
    <row r="53" spans="1:6" s="71" customFormat="1" ht="13">
      <c r="A53" s="80">
        <v>65</v>
      </c>
      <c r="B53" s="121">
        <v>284.00000000000006</v>
      </c>
      <c r="C53" s="122">
        <v>392</v>
      </c>
      <c r="D53" s="122">
        <v>215.5</v>
      </c>
      <c r="E53" s="123">
        <v>331.5</v>
      </c>
    </row>
    <row r="54" spans="1:6" s="71" customFormat="1" ht="13">
      <c r="A54" s="80">
        <v>66</v>
      </c>
      <c r="B54" s="124">
        <v>300.5</v>
      </c>
      <c r="C54" s="115">
        <v>417.5</v>
      </c>
      <c r="D54" s="115">
        <v>226</v>
      </c>
      <c r="E54" s="116">
        <v>350.5</v>
      </c>
    </row>
    <row r="55" spans="1:6" s="71" customFormat="1" ht="13">
      <c r="A55" s="80">
        <v>67</v>
      </c>
      <c r="B55" s="124">
        <v>319</v>
      </c>
      <c r="C55" s="115">
        <v>447</v>
      </c>
      <c r="D55" s="115">
        <v>237.5</v>
      </c>
      <c r="E55" s="116">
        <v>371</v>
      </c>
    </row>
    <row r="56" spans="1:6" s="71" customFormat="1" ht="13">
      <c r="A56" s="80">
        <v>68</v>
      </c>
      <c r="B56" s="124">
        <v>338</v>
      </c>
      <c r="C56" s="115">
        <v>481.99999999999994</v>
      </c>
      <c r="D56" s="115">
        <v>251.5</v>
      </c>
      <c r="E56" s="116">
        <v>390</v>
      </c>
    </row>
    <row r="57" spans="1:6" s="71" customFormat="1" ht="13">
      <c r="A57" s="80">
        <v>69</v>
      </c>
      <c r="B57" s="124">
        <v>357</v>
      </c>
      <c r="C57" s="115">
        <v>518</v>
      </c>
      <c r="D57" s="115">
        <v>265.00000000000006</v>
      </c>
      <c r="E57" s="116">
        <v>409.5</v>
      </c>
    </row>
    <row r="58" spans="1:6" s="71" customFormat="1" ht="14" thickBot="1">
      <c r="A58" s="81">
        <v>70</v>
      </c>
      <c r="B58" s="117">
        <v>376.5</v>
      </c>
      <c r="C58" s="118">
        <v>555</v>
      </c>
      <c r="D58" s="118">
        <v>280</v>
      </c>
      <c r="E58" s="119">
        <v>430</v>
      </c>
    </row>
    <row r="61" spans="1:6">
      <c r="D61" s="72"/>
      <c r="F61" s="82"/>
    </row>
    <row r="62" spans="1:6" s="71" customFormat="1" ht="13">
      <c r="A62" s="82" t="s">
        <v>63</v>
      </c>
      <c r="B62" s="73"/>
      <c r="C62" s="83">
        <v>50000</v>
      </c>
      <c r="D62" s="73"/>
      <c r="E62" s="83"/>
      <c r="F62" s="84"/>
    </row>
    <row r="63" spans="1:6" s="71" customFormat="1" ht="13">
      <c r="B63" s="73"/>
      <c r="C63" s="73"/>
      <c r="D63" s="73"/>
      <c r="E63" s="73"/>
    </row>
    <row r="64" spans="1:6" s="71" customFormat="1" ht="13">
      <c r="A64" s="82" t="s">
        <v>64</v>
      </c>
      <c r="B64" s="73"/>
      <c r="C64" s="73"/>
      <c r="D64" s="73"/>
      <c r="E64" s="73"/>
    </row>
    <row r="65" spans="2:5" s="71" customFormat="1">
      <c r="B65" s="234" t="s">
        <v>68</v>
      </c>
      <c r="C65" s="234"/>
      <c r="D65" s="234"/>
      <c r="E65" s="234"/>
    </row>
    <row r="66" spans="2:5" s="71" customFormat="1" ht="13">
      <c r="B66" s="235" t="s">
        <v>66</v>
      </c>
      <c r="C66" s="235"/>
      <c r="D66" s="235"/>
      <c r="E66" s="73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Policy Worksheet</vt:lpstr>
      <vt:lpstr>Cancer 6</vt:lpstr>
      <vt:lpstr>ICU 6</vt:lpstr>
      <vt:lpstr>Cardio 6</vt:lpstr>
      <vt:lpstr>Injur 6</vt:lpstr>
      <vt:lpstr>Indemni</vt:lpstr>
      <vt:lpstr>$100K</vt:lpstr>
      <vt:lpstr>$75K</vt:lpstr>
      <vt:lpstr>$50k</vt:lpstr>
      <vt:lpstr>$30k</vt:lpstr>
      <vt:lpstr>$20k</vt:lpstr>
      <vt:lpstr>$10k</vt:lpstr>
      <vt:lpstr>'Policy Worksheet'!Print_Area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</dc:creator>
  <cp:lastModifiedBy>Microsoft Office User</cp:lastModifiedBy>
  <cp:lastPrinted>2021-02-12T05:03:10Z</cp:lastPrinted>
  <dcterms:created xsi:type="dcterms:W3CDTF">2013-05-21T03:42:29Z</dcterms:created>
  <dcterms:modified xsi:type="dcterms:W3CDTF">2022-02-12T16:14:54Z</dcterms:modified>
</cp:coreProperties>
</file>